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16" windowWidth="30860" windowHeight="17240" tabRatio="656" activeTab="0"/>
  </bookViews>
  <sheets>
    <sheet name="Working Notes" sheetId="1" r:id="rId1"/>
    <sheet name="Financial Table 1" sheetId="2" r:id="rId2"/>
    <sheet name="Financial Table 2" sheetId="3" r:id="rId3"/>
    <sheet name="Financial Table 3" sheetId="4" r:id="rId4"/>
    <sheet name="Financial Table 4" sheetId="5" r:id="rId5"/>
    <sheet name="Financial Table 5" sheetId="6" r:id="rId6"/>
    <sheet name="Financial Table 6" sheetId="7" r:id="rId7"/>
    <sheet name="Sheet10" sheetId="8" state="hidden" r:id="rId8"/>
    <sheet name="Sheet11" sheetId="9" state="hidden" r:id="rId9"/>
    <sheet name="Sheet12" sheetId="10" state="hidden" r:id="rId10"/>
    <sheet name="Sheet13" sheetId="11" state="hidden" r:id="rId11"/>
    <sheet name="Sheet14" sheetId="12" state="hidden" r:id="rId12"/>
    <sheet name="Sheet15" sheetId="13" state="hidden" r:id="rId13"/>
    <sheet name="Sheet16" sheetId="14" state="hidden" r:id="rId14"/>
  </sheets>
  <definedNames>
    <definedName name="_xlnm.Print_Area" localSheetId="1">'Financial Table 1'!$A$1:$AB$58</definedName>
    <definedName name="_xlnm.Print_Area" localSheetId="4">'Financial Table 4'!$A$1:$Q$55</definedName>
    <definedName name="_xlnm.Print_Area" localSheetId="5">'Financial Table 5'!$A$1:$V$57</definedName>
    <definedName name="_xlnm.Print_Area" localSheetId="6">'Financial Table 6'!$A$1:$F$56</definedName>
  </definedNames>
  <calcPr fullCalcOnLoad="1"/>
</workbook>
</file>

<file path=xl/sharedStrings.xml><?xml version="1.0" encoding="utf-8"?>
<sst xmlns="http://schemas.openxmlformats.org/spreadsheetml/2006/main" count="336" uniqueCount="230">
  <si>
    <t xml:space="preserve">     methods for calculating depreciation rates.</t>
  </si>
  <si>
    <t xml:space="preserve">REPRESENTED BY: OWNER'S EQUITY </t>
  </si>
  <si>
    <t xml:space="preserve">Opening equity </t>
  </si>
  <si>
    <t>Retained profit</t>
  </si>
  <si>
    <t xml:space="preserve">TOTAL EQUITY </t>
  </si>
  <si>
    <t>Income</t>
  </si>
  <si>
    <t xml:space="preserve"> </t>
  </si>
  <si>
    <t>Expenditure</t>
  </si>
  <si>
    <t>Employees wages</t>
  </si>
  <si>
    <t>LIFE (Yrs) *</t>
  </si>
  <si>
    <t>RATE *</t>
  </si>
  <si>
    <t xml:space="preserve">     regarding Depreciation Rates.</t>
  </si>
  <si>
    <t xml:space="preserve">This set of instructions will assist you with the development </t>
  </si>
  <si>
    <t>these formulae and / or links.</t>
  </si>
  <si>
    <t>Business Loan Details</t>
  </si>
  <si>
    <t>of your business financials and will make the completion of the tables easier.</t>
  </si>
  <si>
    <t>Commissions</t>
  </si>
  <si>
    <t>A. RECEIPTS</t>
  </si>
  <si>
    <t>B. BUSINESS EXPENSES</t>
  </si>
  <si>
    <t>Tax Instalment Rate</t>
  </si>
  <si>
    <t>Total amount to be repaid</t>
  </si>
  <si>
    <t>E. TAX PAYABLE</t>
  </si>
  <si>
    <t xml:space="preserve">Please either print or open the document Financial Tables Notes.pdf on this disk. </t>
  </si>
  <si>
    <t xml:space="preserve">  (ie. personal loan, second mortgage )</t>
  </si>
  <si>
    <t>G. OPENING BALANCE (cash at start of month)</t>
  </si>
  <si>
    <t>H. CLOSING BALANCE (cash at end of month (G+F))</t>
  </si>
  <si>
    <t>Input Tax Credits (GST Paid)</t>
  </si>
  <si>
    <t>Financial Table 3  -  SOURCE OF FUNDS</t>
  </si>
  <si>
    <t xml:space="preserve">Financial Table 4  -  CASH FLOW FORECAST     </t>
  </si>
  <si>
    <t xml:space="preserve">Financial Table 5  -  PROFIT AND LOSS PROJECTION </t>
  </si>
  <si>
    <t xml:space="preserve">Financial Table 6  -  BALANCE SHEET </t>
  </si>
  <si>
    <t>Purchases - sundry materials not included in cost of goods sold</t>
  </si>
  <si>
    <t>Purchases - sundry materials (not included in cost of goods sold)</t>
  </si>
  <si>
    <t xml:space="preserve">Cost of sales </t>
  </si>
  <si>
    <t>3.</t>
  </si>
  <si>
    <t>Total Cost of Sales per Unit</t>
  </si>
  <si>
    <t xml:space="preserve">Shading can be removed by selecting the cell(s) and using no fill colour. </t>
  </si>
  <si>
    <t>TOTAL LOANS MONTHLY REPAYMENT</t>
  </si>
  <si>
    <t>Selling price per item/service - exc GST</t>
  </si>
  <si>
    <t>Total sales - exc GST</t>
  </si>
  <si>
    <t>Cost of goods sold per unit - inc GST</t>
  </si>
  <si>
    <t>Total cost of goods sold - inc GST</t>
  </si>
  <si>
    <t>TOTAL MONTHLY COST OF GOODS SOLD - inc GST</t>
  </si>
  <si>
    <t>ASSET REQUIRED</t>
  </si>
  <si>
    <t>D. NET GST PAYABLE</t>
  </si>
  <si>
    <t>FIXED ASSET</t>
  </si>
  <si>
    <t>DEP.</t>
  </si>
  <si>
    <t>VALUE OF</t>
  </si>
  <si>
    <t>B. Ongoing Purchases</t>
  </si>
  <si>
    <t>TOTAL BUSINESS DEPRECIATION</t>
  </si>
  <si>
    <t>DEPRECIATION SCHEDULE - Simplfied Tax System</t>
  </si>
  <si>
    <t>DEPRECIATION SCHEDULE - Non Simplfied Tax System</t>
  </si>
  <si>
    <t>B.  Ongoing Purchases</t>
  </si>
  <si>
    <t>ADJUSTABLE</t>
  </si>
  <si>
    <t>VALUE</t>
  </si>
  <si>
    <t xml:space="preserve">EFFECTIVE </t>
  </si>
  <si>
    <t>% BUSINESS</t>
  </si>
  <si>
    <t>USE</t>
  </si>
  <si>
    <t>BUSINESS</t>
  </si>
  <si>
    <t xml:space="preserve">ADJUSTABLE </t>
  </si>
  <si>
    <t xml:space="preserve">BUSINESS </t>
  </si>
  <si>
    <r>
      <t xml:space="preserve">* * Consult your accountant, or the ATO publication Guide to Depreciating Assets (available online at </t>
    </r>
    <r>
      <rPr>
        <u val="single"/>
        <sz val="10"/>
        <color indexed="12"/>
        <rFont val="Arial"/>
        <family val="0"/>
      </rPr>
      <t>www.ato.gov.au</t>
    </r>
    <r>
      <rPr>
        <sz val="10"/>
        <rFont val="Arial"/>
        <family val="0"/>
      </rPr>
      <t xml:space="preserve">) </t>
    </r>
  </si>
  <si>
    <t>Sale of assets</t>
  </si>
  <si>
    <t xml:space="preserve">CASH OUTFLOW  </t>
  </si>
  <si>
    <t>Accounting fees</t>
  </si>
  <si>
    <t>Advertising</t>
  </si>
  <si>
    <t>Cartage</t>
  </si>
  <si>
    <t>Electricity / gas</t>
  </si>
  <si>
    <t>Insurances</t>
  </si>
  <si>
    <t>Legal expenses</t>
  </si>
  <si>
    <r>
      <t xml:space="preserve">*   Consult your accountant, or the ATO publication Guide to Depreciating Assets (available online at </t>
    </r>
    <r>
      <rPr>
        <u val="single"/>
        <sz val="10"/>
        <color indexed="12"/>
        <rFont val="Arial"/>
        <family val="0"/>
      </rPr>
      <t>www.ato.gov.au</t>
    </r>
    <r>
      <rPr>
        <sz val="10"/>
        <rFont val="Arial"/>
        <family val="0"/>
      </rPr>
      <t xml:space="preserve">) </t>
    </r>
  </si>
  <si>
    <t xml:space="preserve">     regarding Effective Life Schedules.</t>
  </si>
  <si>
    <t>RATE * *</t>
  </si>
  <si>
    <t>CURRENT LIABILITIES</t>
  </si>
  <si>
    <t xml:space="preserve">Cash </t>
  </si>
  <si>
    <t>Business Plan 5.2</t>
  </si>
  <si>
    <t xml:space="preserve">Financial Table 1  -  SALES MIX    </t>
  </si>
  <si>
    <t xml:space="preserve">Creditors </t>
  </si>
  <si>
    <t>Debtors</t>
  </si>
  <si>
    <t>Bank overdraft</t>
  </si>
  <si>
    <t>Stock on hand</t>
  </si>
  <si>
    <t>Short-term loans</t>
  </si>
  <si>
    <t>TOTAL CURRENT</t>
  </si>
  <si>
    <t xml:space="preserve">TOTAL CURRENT </t>
  </si>
  <si>
    <t xml:space="preserve"> Other Loan Details  </t>
  </si>
  <si>
    <t>NON-CURRENT LIABILITIES</t>
  </si>
  <si>
    <t>Land</t>
  </si>
  <si>
    <t>% 30 days                      TOTAL</t>
  </si>
  <si>
    <t>% 60 days                      TOTAL</t>
  </si>
  <si>
    <t>Date</t>
  </si>
  <si>
    <t xml:space="preserve">Plant and equipment </t>
  </si>
  <si>
    <t xml:space="preserve">Vehicle(s) </t>
  </si>
  <si>
    <t xml:space="preserve">TOTAL FIXED ASSETS </t>
  </si>
  <si>
    <t>Business Plan 5.1</t>
  </si>
  <si>
    <t>Financial Table 2  -  DEVELOPMENT COSTS</t>
  </si>
  <si>
    <t>__________________</t>
  </si>
  <si>
    <t>Business Plan 5.3</t>
  </si>
  <si>
    <t>Business Plan 5.4</t>
  </si>
  <si>
    <t>Business Plan 5.6.1</t>
  </si>
  <si>
    <t>1.</t>
  </si>
  <si>
    <t>2.</t>
  </si>
  <si>
    <t>Some cells are shaded in green.  These are the cells in which you need to enter your data.</t>
  </si>
  <si>
    <t>BUSINESS NAME:</t>
  </si>
  <si>
    <t>Credit sales payments</t>
  </si>
  <si>
    <t>% 90 days                      TOTAL</t>
  </si>
  <si>
    <t>Product/Service Name:</t>
  </si>
  <si>
    <t>Direct Costs:</t>
  </si>
  <si>
    <t>Labour</t>
  </si>
  <si>
    <t>Materials - including GST</t>
  </si>
  <si>
    <t>Consumables - including GST</t>
  </si>
  <si>
    <t>Other - including GST</t>
  </si>
  <si>
    <t>Unit Sales Price including GST</t>
  </si>
  <si>
    <t>Unit Sales Price excluding GST</t>
  </si>
  <si>
    <t>TEMPLATES TO CALCULATE COST OF GOODS SOLD</t>
  </si>
  <si>
    <t>TOTAL MONTHLY SALES - exc GST</t>
  </si>
  <si>
    <t>(Market Value)</t>
  </si>
  <si>
    <t>To Be Purchased</t>
  </si>
  <si>
    <t xml:space="preserve"> (Cost excluding GST)</t>
  </si>
  <si>
    <t>Value</t>
  </si>
  <si>
    <t>OWNER</t>
  </si>
  <si>
    <t>INVESTMENT</t>
  </si>
  <si>
    <t xml:space="preserve">AMOUNT TO BE </t>
  </si>
  <si>
    <t>PURCHASED</t>
  </si>
  <si>
    <t xml:space="preserve">TOTAL </t>
  </si>
  <si>
    <t>TOTAL FUNDING TO BE OBTAINED</t>
  </si>
  <si>
    <t>Owner Funds Available</t>
  </si>
  <si>
    <t>Purchases - plant and equipment</t>
  </si>
  <si>
    <t>Cash sales - excluding GST</t>
  </si>
  <si>
    <t xml:space="preserve">Credit sales payments - excluding GST </t>
  </si>
  <si>
    <t xml:space="preserve">B. COST OF SALES </t>
  </si>
  <si>
    <t>Total sales from Sales Mix</t>
  </si>
  <si>
    <t>Business Name:</t>
  </si>
  <si>
    <t>% Cash sales                 TOTAL</t>
  </si>
  <si>
    <t>TOTAL NON-CURRENT</t>
  </si>
  <si>
    <t>INTANGIBLE ASSETS</t>
  </si>
  <si>
    <t>Goodwill</t>
  </si>
  <si>
    <t>Patents, copyright, etc.</t>
  </si>
  <si>
    <t>TOTAL INTANGIBLE</t>
  </si>
  <si>
    <t xml:space="preserve">TOTAL ASSETS </t>
  </si>
  <si>
    <t>TOTAL LIABILITIES</t>
  </si>
  <si>
    <t xml:space="preserve">NET ASSETS (TOTAL ASSETS - TOTAL LIABILITIES) </t>
  </si>
  <si>
    <t>Motor vehicle expenses</t>
  </si>
  <si>
    <t>Rent / lease of property</t>
  </si>
  <si>
    <t>Printing and postage</t>
  </si>
  <si>
    <t>Telephone</t>
  </si>
  <si>
    <t>Others (specify)</t>
  </si>
  <si>
    <t xml:space="preserve">CURRENT ASSETS </t>
  </si>
  <si>
    <t xml:space="preserve">Insurances </t>
  </si>
  <si>
    <t>Repairs and maintenance</t>
  </si>
  <si>
    <t>Bank interest and charges</t>
  </si>
  <si>
    <t>Coverage</t>
  </si>
  <si>
    <t>Estimated tax liability</t>
  </si>
  <si>
    <t>Loan repayments</t>
  </si>
  <si>
    <t>Working Notes</t>
  </si>
  <si>
    <t>(Input Tax Credits excluding Cost of Sales)</t>
  </si>
  <si>
    <t>LIABILITIES</t>
  </si>
  <si>
    <t>FIXED ASSETS</t>
  </si>
  <si>
    <t>GST on Development Purchases</t>
  </si>
  <si>
    <t xml:space="preserve">Already Owned </t>
  </si>
  <si>
    <t>A. Already Owned</t>
  </si>
  <si>
    <t>A.  Already Owned</t>
  </si>
  <si>
    <t>C. GST RECEIVED</t>
  </si>
  <si>
    <t>Long-term loans</t>
  </si>
  <si>
    <t>Buildings</t>
  </si>
  <si>
    <t>Mortgage</t>
  </si>
  <si>
    <t>Other income from Cash Flow</t>
  </si>
  <si>
    <t>F. NET CASH FLOW [(A+C)-(B+D+E)]</t>
  </si>
  <si>
    <t>Business Plan 5.5.1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</si>
  <si>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</si>
  <si>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</si>
  <si>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</si>
  <si>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</si>
  <si>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</si>
  <si>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</si>
  <si>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</si>
  <si>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</si>
  <si>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</si>
  <si>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</si>
  <si>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</si>
  <si>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</si>
  <si>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</si>
  <si>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Rent/lease of property</t>
  </si>
  <si>
    <t>Electricity/gas</t>
  </si>
  <si>
    <t>Owners drawings and/or dividends</t>
  </si>
  <si>
    <t xml:space="preserve">Other income (specify) - excluding GST </t>
  </si>
  <si>
    <t>A. TOTAL BUSINESS INCOME</t>
  </si>
  <si>
    <t>C. GROSS PROFIT (A - B)</t>
  </si>
  <si>
    <t>D. TOTAL EXPENSES</t>
  </si>
  <si>
    <t>E. NET PROFIT (C - D)*</t>
  </si>
  <si>
    <t>* The net profit shouuld be sufficient to cover the following:</t>
  </si>
  <si>
    <t>F. TOTAL COVERAGE</t>
  </si>
  <si>
    <t>G. PROFIT RESERVES</t>
  </si>
  <si>
    <t>Stationery and office supplies</t>
  </si>
  <si>
    <t>Hire purchase payments</t>
  </si>
  <si>
    <t>Leasing of equipment</t>
  </si>
  <si>
    <t>Bank interest and charges (no GST)</t>
  </si>
  <si>
    <t>Commissions (no GST)</t>
  </si>
  <si>
    <t>Employee wages (no GST)</t>
  </si>
  <si>
    <t>Hire purchase payments (no GST)</t>
  </si>
  <si>
    <t>Loan repayments  (no GST)</t>
  </si>
  <si>
    <t>Owner's drawings and / or dividends (no GST)</t>
  </si>
  <si>
    <t xml:space="preserve">Monthly payments </t>
  </si>
  <si>
    <t xml:space="preserve">Annual principal payment </t>
  </si>
  <si>
    <t xml:space="preserve">Annual interest payment </t>
  </si>
  <si>
    <t>Loan term (years)</t>
  </si>
  <si>
    <t xml:space="preserve">Name of lender </t>
  </si>
  <si>
    <t>WARNING</t>
  </si>
  <si>
    <t>Many parts of the financial tables either contain formulae or links</t>
  </si>
  <si>
    <t>eg.  Deleting or inserting rows</t>
  </si>
  <si>
    <t xml:space="preserve">to other tables.  Be aware that altering any of these tables may affect </t>
  </si>
  <si>
    <t xml:space="preserve">Total </t>
  </si>
  <si>
    <t xml:space="preserve">ITEM OR SERVICE </t>
  </si>
  <si>
    <t>Number sold per month</t>
  </si>
  <si>
    <t>ASSETS</t>
  </si>
  <si>
    <t>Other</t>
  </si>
  <si>
    <t>Description</t>
  </si>
  <si>
    <t>Fixed Assets</t>
  </si>
  <si>
    <t>Depreciation</t>
  </si>
  <si>
    <t xml:space="preserve">Expense Items </t>
  </si>
  <si>
    <t xml:space="preserve">Working Capital </t>
  </si>
  <si>
    <t>Estimated loan</t>
  </si>
  <si>
    <t>Total loan</t>
  </si>
  <si>
    <t>Stamp duty</t>
  </si>
  <si>
    <t>Application fees</t>
  </si>
  <si>
    <t>Interest rate</t>
  </si>
  <si>
    <t>Other loan costs</t>
  </si>
  <si>
    <t>Total required</t>
  </si>
  <si>
    <t>Totals</t>
  </si>
  <si>
    <t>CASH INFLOW</t>
  </si>
  <si>
    <t>Bank loans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</si>
</sst>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&quot;$&quot;#,##0"/>
    <numFmt numFmtId="179" formatCode="0_);[Red]\(0\)"/>
    <numFmt numFmtId="180" formatCode="0.0"/>
    <numFmt numFmtId="181" formatCode="\%"/>
    <numFmt numFmtId="182" formatCode="#%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[$-C09]dddd\,\ d\ mmmm\ yyyy"/>
    <numFmt numFmtId="186" formatCode="&quot;$&quot;#,##0.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$&quot;#,##0.0"/>
    <numFmt numFmtId="199" formatCode="#,##0.00_ ;\-#,##0.00\ "/>
    <numFmt numFmtId="200" formatCode="0.0%"/>
  </numFmts>
  <fonts count="3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sz val="12"/>
      <name val="Arial"/>
      <family val="2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7"/>
      <name val="Helsinki Narrow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sz val="6"/>
      <name val="Times"/>
      <family val="1"/>
    </font>
    <font>
      <sz val="10"/>
      <name val="Times"/>
      <family val="1"/>
    </font>
    <font>
      <b/>
      <sz val="10"/>
      <name val="Times"/>
      <family val="1"/>
    </font>
    <font>
      <b/>
      <sz val="26"/>
      <name val="Arial"/>
      <family val="2"/>
    </font>
    <font>
      <sz val="26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u val="single"/>
      <sz val="7.5"/>
      <color indexed="36"/>
      <name val="Arial"/>
      <family val="0"/>
    </font>
    <font>
      <sz val="9"/>
      <name val="Times"/>
      <family val="1"/>
    </font>
    <font>
      <b/>
      <sz val="9"/>
      <name val="Times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2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0" fillId="0" borderId="1" xfId="0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44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2" fontId="0" fillId="2" borderId="0" xfId="0" applyNumberFormat="1" applyFill="1" applyBorder="1" applyAlignment="1">
      <alignment/>
    </xf>
    <xf numFmtId="2" fontId="0" fillId="2" borderId="0" xfId="17" applyNumberFormat="1" applyFont="1" applyFill="1" applyBorder="1" applyAlignment="1" applyProtection="1">
      <alignment/>
      <protection locked="0"/>
    </xf>
    <xf numFmtId="2" fontId="0" fillId="2" borderId="0" xfId="17" applyNumberFormat="1" applyFont="1" applyFill="1" applyBorder="1" applyAlignment="1" applyProtection="1">
      <alignment horizontal="center"/>
      <protection locked="0"/>
    </xf>
    <xf numFmtId="2" fontId="0" fillId="2" borderId="0" xfId="17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0" fontId="12" fillId="2" borderId="2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44" fontId="6" fillId="2" borderId="0" xfId="17" applyFont="1" applyFill="1" applyAlignment="1">
      <alignment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8" fillId="2" borderId="0" xfId="0" applyFont="1" applyFill="1" applyAlignment="1">
      <alignment/>
    </xf>
    <xf numFmtId="44" fontId="10" fillId="2" borderId="0" xfId="17" applyFill="1" applyAlignment="1">
      <alignment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/>
    </xf>
    <xf numFmtId="44" fontId="11" fillId="2" borderId="0" xfId="17" applyFont="1" applyFill="1" applyBorder="1" applyAlignment="1" applyProtection="1">
      <alignment wrapText="1"/>
      <protection locked="0"/>
    </xf>
    <xf numFmtId="44" fontId="11" fillId="2" borderId="0" xfId="17" applyFont="1" applyFill="1" applyBorder="1" applyAlignment="1" applyProtection="1">
      <alignment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>
      <alignment horizontal="center"/>
    </xf>
    <xf numFmtId="0" fontId="12" fillId="2" borderId="2" xfId="0" applyFont="1" applyFill="1" applyBorder="1" applyAlignment="1">
      <alignment/>
    </xf>
    <xf numFmtId="2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1" fontId="0" fillId="2" borderId="0" xfId="0" applyNumberFormat="1" applyFont="1" applyFill="1" applyAlignment="1">
      <alignment/>
    </xf>
    <xf numFmtId="0" fontId="1" fillId="2" borderId="3" xfId="0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7" fillId="2" borderId="0" xfId="0" applyFont="1" applyFill="1" applyAlignment="1">
      <alignment/>
    </xf>
    <xf numFmtId="1" fontId="1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2" fontId="0" fillId="2" borderId="0" xfId="17" applyNumberFormat="1" applyFill="1" applyBorder="1" applyAlignment="1">
      <alignment/>
    </xf>
    <xf numFmtId="2" fontId="5" fillId="2" borderId="0" xfId="0" applyNumberFormat="1" applyFont="1" applyFill="1" applyAlignment="1">
      <alignment horizontal="center"/>
    </xf>
    <xf numFmtId="2" fontId="1" fillId="2" borderId="0" xfId="17" applyNumberFormat="1" applyFont="1" applyFill="1" applyBorder="1" applyAlignment="1">
      <alignment/>
    </xf>
    <xf numFmtId="2" fontId="0" fillId="2" borderId="0" xfId="17" applyNumberFormat="1" applyFill="1" applyAlignment="1">
      <alignment/>
    </xf>
    <xf numFmtId="9" fontId="0" fillId="2" borderId="0" xfId="0" applyNumberFormat="1" applyFill="1" applyAlignment="1">
      <alignment/>
    </xf>
    <xf numFmtId="2" fontId="22" fillId="2" borderId="0" xfId="17" applyNumberFormat="1" applyFont="1" applyFill="1" applyBorder="1" applyAlignment="1" applyProtection="1">
      <alignment/>
      <protection locked="0"/>
    </xf>
    <xf numFmtId="2" fontId="16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19" fillId="2" borderId="0" xfId="0" applyFont="1" applyFill="1" applyAlignment="1">
      <alignment horizontal="right"/>
    </xf>
    <xf numFmtId="2" fontId="20" fillId="2" borderId="0" xfId="0" applyNumberFormat="1" applyFont="1" applyFill="1" applyAlignment="1">
      <alignment horizontal="center"/>
    </xf>
    <xf numFmtId="2" fontId="19" fillId="2" borderId="0" xfId="0" applyNumberFormat="1" applyFont="1" applyFill="1" applyAlignment="1">
      <alignment/>
    </xf>
    <xf numFmtId="1" fontId="24" fillId="2" borderId="0" xfId="0" applyNumberFormat="1" applyFont="1" applyFill="1" applyBorder="1" applyAlignment="1" applyProtection="1">
      <alignment/>
      <protection/>
    </xf>
    <xf numFmtId="2" fontId="29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/>
    </xf>
    <xf numFmtId="2" fontId="28" fillId="2" borderId="0" xfId="17" applyNumberFormat="1" applyFont="1" applyFill="1" applyBorder="1" applyAlignment="1">
      <alignment horizontal="center"/>
    </xf>
    <xf numFmtId="2" fontId="28" fillId="2" borderId="0" xfId="0" applyNumberFormat="1" applyFont="1" applyFill="1" applyAlignment="1">
      <alignment/>
    </xf>
    <xf numFmtId="1" fontId="0" fillId="2" borderId="0" xfId="17" applyNumberFormat="1" applyFont="1" applyFill="1" applyBorder="1" applyAlignment="1">
      <alignment/>
    </xf>
    <xf numFmtId="0" fontId="12" fillId="2" borderId="0" xfId="0" applyFont="1" applyFill="1" applyAlignment="1" applyProtection="1">
      <alignment/>
      <protection locked="0"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left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5" fillId="0" borderId="0" xfId="0" applyFont="1" applyAlignment="1">
      <alignment horizontal="left"/>
    </xf>
    <xf numFmtId="0" fontId="14" fillId="0" borderId="0" xfId="0" applyFont="1" applyBorder="1" applyAlignment="1">
      <alignment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31" fillId="0" borderId="8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0" fillId="0" borderId="13" xfId="0" applyFont="1" applyBorder="1" applyAlignment="1">
      <alignment horizontal="left"/>
    </xf>
    <xf numFmtId="0" fontId="9" fillId="2" borderId="0" xfId="0" applyFont="1" applyFill="1" applyAlignment="1">
      <alignment/>
    </xf>
    <xf numFmtId="44" fontId="10" fillId="0" borderId="0" xfId="17" applyFont="1" applyAlignment="1">
      <alignment/>
    </xf>
    <xf numFmtId="0" fontId="0" fillId="3" borderId="5" xfId="0" applyFill="1" applyBorder="1" applyAlignment="1">
      <alignment/>
    </xf>
    <xf numFmtId="44" fontId="10" fillId="4" borderId="14" xfId="17" applyFont="1" applyFill="1" applyBorder="1" applyAlignment="1">
      <alignment/>
    </xf>
    <xf numFmtId="44" fontId="10" fillId="4" borderId="5" xfId="17" applyFont="1" applyFill="1" applyBorder="1" applyAlignment="1">
      <alignment/>
    </xf>
    <xf numFmtId="44" fontId="10" fillId="0" borderId="1" xfId="17" applyFont="1" applyBorder="1" applyAlignment="1">
      <alignment/>
    </xf>
    <xf numFmtId="44" fontId="10" fillId="4" borderId="14" xfId="17" applyNumberFormat="1" applyFont="1" applyFill="1" applyBorder="1" applyAlignment="1">
      <alignment/>
    </xf>
    <xf numFmtId="44" fontId="10" fillId="4" borderId="14" xfId="0" applyNumberFormat="1" applyFont="1" applyFill="1" applyBorder="1" applyAlignment="1">
      <alignment/>
    </xf>
    <xf numFmtId="44" fontId="10" fillId="4" borderId="5" xfId="0" applyNumberFormat="1" applyFont="1" applyFill="1" applyBorder="1" applyAlignment="1">
      <alignment/>
    </xf>
    <xf numFmtId="0" fontId="10" fillId="4" borderId="5" xfId="0" applyFont="1" applyFill="1" applyBorder="1" applyAlignment="1">
      <alignment/>
    </xf>
    <xf numFmtId="0" fontId="10" fillId="0" borderId="1" xfId="0" applyFont="1" applyBorder="1" applyAlignment="1">
      <alignment/>
    </xf>
    <xf numFmtId="0" fontId="20" fillId="4" borderId="3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center"/>
    </xf>
    <xf numFmtId="0" fontId="1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 locked="0"/>
    </xf>
    <xf numFmtId="0" fontId="11" fillId="2" borderId="15" xfId="17" applyNumberFormat="1" applyFont="1" applyFill="1" applyBorder="1" applyAlignment="1" applyProtection="1">
      <alignment horizontal="center" wrapText="1"/>
      <protection/>
    </xf>
    <xf numFmtId="0" fontId="11" fillId="2" borderId="15" xfId="0" applyFont="1" applyFill="1" applyBorder="1" applyAlignment="1" applyProtection="1">
      <alignment horizontal="center"/>
      <protection/>
    </xf>
    <xf numFmtId="49" fontId="14" fillId="0" borderId="0" xfId="0" applyNumberFormat="1" applyFont="1" applyAlignment="1">
      <alignment horizontal="left"/>
    </xf>
    <xf numFmtId="3" fontId="5" fillId="2" borderId="0" xfId="0" applyNumberFormat="1" applyFont="1" applyFill="1" applyAlignment="1">
      <alignment/>
    </xf>
    <xf numFmtId="3" fontId="5" fillId="5" borderId="0" xfId="0" applyNumberFormat="1" applyFont="1" applyFill="1" applyAlignment="1">
      <alignment/>
    </xf>
    <xf numFmtId="44" fontId="9" fillId="2" borderId="0" xfId="17" applyFont="1" applyFill="1" applyAlignment="1">
      <alignment/>
    </xf>
    <xf numFmtId="0" fontId="9" fillId="2" borderId="0" xfId="0" applyFont="1" applyFill="1" applyAlignment="1">
      <alignment horizontal="center"/>
    </xf>
    <xf numFmtId="0" fontId="15" fillId="2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5" borderId="18" xfId="0" applyFont="1" applyFill="1" applyBorder="1" applyAlignment="1">
      <alignment/>
    </xf>
    <xf numFmtId="44" fontId="0" fillId="0" borderId="17" xfId="0" applyNumberFormat="1" applyFont="1" applyFill="1" applyBorder="1" applyAlignment="1" applyProtection="1">
      <alignment/>
      <protection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5" borderId="23" xfId="0" applyFont="1" applyFill="1" applyBorder="1" applyAlignment="1">
      <alignment/>
    </xf>
    <xf numFmtId="0" fontId="0" fillId="0" borderId="0" xfId="0" applyAlignment="1">
      <alignment horizontal="center"/>
    </xf>
    <xf numFmtId="44" fontId="0" fillId="5" borderId="18" xfId="0" applyNumberFormat="1" applyFont="1" applyFill="1" applyBorder="1" applyAlignment="1" applyProtection="1">
      <alignment/>
      <protection locked="0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1" fillId="5" borderId="18" xfId="0" applyFont="1" applyFill="1" applyBorder="1" applyAlignment="1">
      <alignment/>
    </xf>
    <xf numFmtId="0" fontId="12" fillId="2" borderId="17" xfId="0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4" borderId="28" xfId="0" applyFont="1" applyFill="1" applyBorder="1" applyAlignment="1">
      <alignment horizontal="left"/>
    </xf>
    <xf numFmtId="3" fontId="1" fillId="0" borderId="0" xfId="0" applyNumberFormat="1" applyFont="1" applyAlignment="1">
      <alignment/>
    </xf>
    <xf numFmtId="44" fontId="0" fillId="0" borderId="0" xfId="0" applyNumberFormat="1" applyFont="1" applyBorder="1" applyAlignment="1">
      <alignment/>
    </xf>
    <xf numFmtId="44" fontId="1" fillId="0" borderId="0" xfId="17" applyFont="1" applyAlignment="1">
      <alignment horizontal="left"/>
    </xf>
    <xf numFmtId="44" fontId="10" fillId="0" borderId="1" xfId="17" applyFont="1" applyFill="1" applyBorder="1" applyAlignment="1">
      <alignment/>
    </xf>
    <xf numFmtId="0" fontId="10" fillId="0" borderId="1" xfId="0" applyFont="1" applyFill="1" applyBorder="1" applyAlignment="1">
      <alignment/>
    </xf>
    <xf numFmtId="1" fontId="0" fillId="5" borderId="18" xfId="0" applyNumberFormat="1" applyFont="1" applyFill="1" applyBorder="1" applyAlignment="1" applyProtection="1">
      <alignment/>
      <protection locked="0"/>
    </xf>
    <xf numFmtId="44" fontId="0" fillId="5" borderId="20" xfId="0" applyNumberFormat="1" applyFont="1" applyFill="1" applyBorder="1" applyAlignment="1" applyProtection="1">
      <alignment/>
      <protection locked="0"/>
    </xf>
    <xf numFmtId="1" fontId="0" fillId="5" borderId="18" xfId="0" applyNumberFormat="1" applyFont="1" applyFill="1" applyBorder="1" applyAlignment="1" applyProtection="1">
      <alignment/>
      <protection locked="0"/>
    </xf>
    <xf numFmtId="0" fontId="0" fillId="5" borderId="2" xfId="0" applyFill="1" applyBorder="1" applyAlignment="1">
      <alignment/>
    </xf>
    <xf numFmtId="44" fontId="10" fillId="5" borderId="29" xfId="17" applyFont="1" applyFill="1" applyBorder="1" applyAlignment="1" applyProtection="1">
      <alignment/>
      <protection locked="0"/>
    </xf>
    <xf numFmtId="44" fontId="10" fillId="5" borderId="30" xfId="17" applyFont="1" applyFill="1" applyBorder="1" applyAlignment="1" applyProtection="1">
      <alignment/>
      <protection locked="0"/>
    </xf>
    <xf numFmtId="44" fontId="10" fillId="5" borderId="31" xfId="17" applyFont="1" applyFill="1" applyBorder="1" applyAlignment="1" applyProtection="1">
      <alignment/>
      <protection locked="0"/>
    </xf>
    <xf numFmtId="44" fontId="10" fillId="5" borderId="29" xfId="0" applyNumberFormat="1" applyFont="1" applyFill="1" applyBorder="1" applyAlignment="1" applyProtection="1">
      <alignment/>
      <protection locked="0"/>
    </xf>
    <xf numFmtId="44" fontId="10" fillId="5" borderId="30" xfId="0" applyNumberFormat="1" applyFont="1" applyFill="1" applyBorder="1" applyAlignment="1" applyProtection="1">
      <alignment/>
      <protection locked="0"/>
    </xf>
    <xf numFmtId="44" fontId="10" fillId="5" borderId="31" xfId="0" applyNumberFormat="1" applyFont="1" applyFill="1" applyBorder="1" applyAlignment="1" applyProtection="1">
      <alignment/>
      <protection locked="0"/>
    </xf>
    <xf numFmtId="0" fontId="10" fillId="5" borderId="0" xfId="0" applyFont="1" applyFill="1" applyAlignment="1">
      <alignment/>
    </xf>
    <xf numFmtId="44" fontId="10" fillId="5" borderId="32" xfId="17" applyFont="1" applyFill="1" applyBorder="1" applyAlignment="1" applyProtection="1">
      <alignment/>
      <protection locked="0"/>
    </xf>
    <xf numFmtId="1" fontId="23" fillId="0" borderId="0" xfId="17" applyNumberFormat="1" applyFont="1" applyFill="1" applyBorder="1" applyAlignment="1" applyProtection="1">
      <alignment horizontal="right"/>
      <protection locked="0"/>
    </xf>
    <xf numFmtId="2" fontId="12" fillId="2" borderId="0" xfId="17" applyNumberFormat="1" applyFont="1" applyFill="1" applyBorder="1" applyAlignment="1" applyProtection="1">
      <alignment/>
      <protection locked="0"/>
    </xf>
    <xf numFmtId="2" fontId="12" fillId="2" borderId="0" xfId="0" applyNumberFormat="1" applyFont="1" applyFill="1" applyBorder="1" applyAlignment="1" applyProtection="1">
      <alignment horizontal="center"/>
      <protection locked="0"/>
    </xf>
    <xf numFmtId="2" fontId="12" fillId="2" borderId="0" xfId="0" applyNumberFormat="1" applyFont="1" applyFill="1" applyBorder="1" applyAlignment="1">
      <alignment horizontal="center"/>
    </xf>
    <xf numFmtId="2" fontId="12" fillId="2" borderId="0" xfId="0" applyNumberFormat="1" applyFont="1" applyFill="1" applyBorder="1" applyAlignment="1" applyProtection="1">
      <alignment/>
      <protection locked="0"/>
    </xf>
    <xf numFmtId="2" fontId="12" fillId="2" borderId="0" xfId="0" applyNumberFormat="1" applyFont="1" applyFill="1" applyBorder="1" applyAlignment="1">
      <alignment/>
    </xf>
    <xf numFmtId="2" fontId="12" fillId="2" borderId="0" xfId="17" applyNumberFormat="1" applyFont="1" applyFill="1" applyBorder="1" applyAlignment="1" applyProtection="1">
      <alignment/>
      <protection/>
    </xf>
    <xf numFmtId="2" fontId="12" fillId="2" borderId="33" xfId="17" applyNumberFormat="1" applyFont="1" applyFill="1" applyBorder="1" applyAlignment="1" applyProtection="1">
      <alignment/>
      <protection/>
    </xf>
    <xf numFmtId="1" fontId="12" fillId="2" borderId="0" xfId="17" applyNumberFormat="1" applyFont="1" applyFill="1" applyBorder="1" applyAlignment="1" applyProtection="1">
      <alignment/>
      <protection locked="0"/>
    </xf>
    <xf numFmtId="1" fontId="12" fillId="2" borderId="0" xfId="17" applyNumberFormat="1" applyFont="1" applyFill="1" applyBorder="1" applyAlignment="1" applyProtection="1">
      <alignment horizontal="center"/>
      <protection locked="0"/>
    </xf>
    <xf numFmtId="1" fontId="12" fillId="2" borderId="0" xfId="17" applyNumberFormat="1" applyFont="1" applyFill="1" applyBorder="1" applyAlignment="1">
      <alignment horizontal="right"/>
    </xf>
    <xf numFmtId="0" fontId="11" fillId="2" borderId="0" xfId="0" applyFont="1" applyFill="1" applyAlignment="1">
      <alignment/>
    </xf>
    <xf numFmtId="0" fontId="12" fillId="0" borderId="0" xfId="0" applyFont="1" applyAlignment="1">
      <alignment/>
    </xf>
    <xf numFmtId="44" fontId="12" fillId="2" borderId="0" xfId="17" applyFont="1" applyFill="1" applyAlignment="1">
      <alignment/>
    </xf>
    <xf numFmtId="0" fontId="11" fillId="2" borderId="15" xfId="0" applyFont="1" applyFill="1" applyBorder="1" applyAlignment="1">
      <alignment horizontal="center"/>
    </xf>
    <xf numFmtId="0" fontId="12" fillId="2" borderId="16" xfId="0" applyFont="1" applyFill="1" applyBorder="1" applyAlignment="1" applyProtection="1">
      <alignment/>
      <protection locked="0"/>
    </xf>
    <xf numFmtId="1" fontId="12" fillId="6" borderId="18" xfId="0" applyNumberFormat="1" applyFont="1" applyFill="1" applyBorder="1" applyAlignment="1" applyProtection="1">
      <alignment/>
      <protection/>
    </xf>
    <xf numFmtId="1" fontId="12" fillId="2" borderId="0" xfId="0" applyNumberFormat="1" applyFont="1" applyFill="1" applyBorder="1" applyAlignment="1">
      <alignment/>
    </xf>
    <xf numFmtId="1" fontId="11" fillId="2" borderId="0" xfId="0" applyNumberFormat="1" applyFont="1" applyFill="1" applyBorder="1" applyAlignment="1" applyProtection="1">
      <alignment/>
      <protection/>
    </xf>
    <xf numFmtId="0" fontId="12" fillId="5" borderId="20" xfId="0" applyFont="1" applyFill="1" applyBorder="1" applyAlignment="1" applyProtection="1">
      <alignment/>
      <protection locked="0"/>
    </xf>
    <xf numFmtId="1" fontId="12" fillId="2" borderId="0" xfId="0" applyNumberFormat="1" applyFont="1" applyFill="1" applyBorder="1" applyAlignment="1" applyProtection="1">
      <alignment/>
      <protection locked="0"/>
    </xf>
    <xf numFmtId="1" fontId="12" fillId="2" borderId="34" xfId="0" applyNumberFormat="1" applyFont="1" applyFill="1" applyBorder="1" applyAlignment="1">
      <alignment/>
    </xf>
    <xf numFmtId="1" fontId="12" fillId="2" borderId="1" xfId="0" applyNumberFormat="1" applyFont="1" applyFill="1" applyBorder="1" applyAlignment="1" applyProtection="1">
      <alignment/>
      <protection/>
    </xf>
    <xf numFmtId="1" fontId="12" fillId="2" borderId="34" xfId="0" applyNumberFormat="1" applyFont="1" applyFill="1" applyBorder="1" applyAlignment="1" applyProtection="1">
      <alignment/>
      <protection locked="0"/>
    </xf>
    <xf numFmtId="1" fontId="12" fillId="2" borderId="1" xfId="0" applyNumberFormat="1" applyFont="1" applyFill="1" applyBorder="1" applyAlignment="1" applyProtection="1">
      <alignment/>
      <protection locked="0"/>
    </xf>
    <xf numFmtId="1" fontId="12" fillId="2" borderId="4" xfId="0" applyNumberFormat="1" applyFont="1" applyFill="1" applyBorder="1" applyAlignment="1" applyProtection="1">
      <alignment/>
      <protection/>
    </xf>
    <xf numFmtId="1" fontId="34" fillId="2" borderId="0" xfId="0" applyNumberFormat="1" applyFont="1" applyFill="1" applyBorder="1" applyAlignment="1" applyProtection="1">
      <alignment/>
      <protection/>
    </xf>
    <xf numFmtId="1" fontId="33" fillId="2" borderId="0" xfId="0" applyNumberFormat="1" applyFont="1" applyFill="1" applyBorder="1" applyAlignment="1">
      <alignment/>
    </xf>
    <xf numFmtId="170" fontId="12" fillId="0" borderId="35" xfId="17" applyNumberFormat="1" applyFont="1" applyFill="1" applyBorder="1" applyAlignment="1" applyProtection="1">
      <alignment/>
      <protection locked="0"/>
    </xf>
    <xf numFmtId="170" fontId="12" fillId="0" borderId="0" xfId="17" applyNumberFormat="1" applyFont="1" applyFill="1" applyBorder="1" applyAlignment="1" applyProtection="1">
      <alignment/>
      <protection/>
    </xf>
    <xf numFmtId="2" fontId="28" fillId="2" borderId="0" xfId="17" applyNumberFormat="1" applyFont="1" applyFill="1" applyBorder="1" applyAlignment="1" applyProtection="1">
      <alignment horizontal="center"/>
      <protection locked="0"/>
    </xf>
    <xf numFmtId="44" fontId="10" fillId="5" borderId="29" xfId="17" applyFont="1" applyFill="1" applyBorder="1" applyAlignment="1" applyProtection="1">
      <alignment/>
      <protection/>
    </xf>
    <xf numFmtId="3" fontId="12" fillId="5" borderId="18" xfId="17" applyNumberFormat="1" applyFont="1" applyFill="1" applyBorder="1" applyAlignment="1" applyProtection="1">
      <alignment/>
      <protection locked="0"/>
    </xf>
    <xf numFmtId="199" fontId="12" fillId="5" borderId="18" xfId="17" applyNumberFormat="1" applyFont="1" applyFill="1" applyBorder="1" applyAlignment="1" applyProtection="1">
      <alignment/>
      <protection locked="0"/>
    </xf>
    <xf numFmtId="199" fontId="12" fillId="0" borderId="18" xfId="17" applyNumberFormat="1" applyFont="1" applyFill="1" applyBorder="1" applyAlignment="1" applyProtection="1">
      <alignment/>
      <protection/>
    </xf>
    <xf numFmtId="3" fontId="12" fillId="0" borderId="18" xfId="17" applyNumberFormat="1" applyFont="1" applyFill="1" applyBorder="1" applyAlignment="1" applyProtection="1">
      <alignment/>
      <protection/>
    </xf>
    <xf numFmtId="3" fontId="12" fillId="0" borderId="18" xfId="0" applyNumberFormat="1" applyFont="1" applyFill="1" applyBorder="1" applyAlignment="1" applyProtection="1">
      <alignment/>
      <protection/>
    </xf>
    <xf numFmtId="3" fontId="12" fillId="0" borderId="20" xfId="0" applyNumberFormat="1" applyFont="1" applyFill="1" applyBorder="1" applyAlignment="1" applyProtection="1">
      <alignment/>
      <protection/>
    </xf>
    <xf numFmtId="3" fontId="12" fillId="0" borderId="15" xfId="0" applyNumberFormat="1" applyFont="1" applyFill="1" applyBorder="1" applyAlignment="1" applyProtection="1">
      <alignment/>
      <protection/>
    </xf>
    <xf numFmtId="3" fontId="12" fillId="5" borderId="18" xfId="0" applyNumberFormat="1" applyFont="1" applyFill="1" applyBorder="1" applyAlignment="1" applyProtection="1">
      <alignment/>
      <protection/>
    </xf>
    <xf numFmtId="3" fontId="12" fillId="5" borderId="20" xfId="0" applyNumberFormat="1" applyFont="1" applyFill="1" applyBorder="1" applyAlignment="1" applyProtection="1">
      <alignment/>
      <protection/>
    </xf>
    <xf numFmtId="168" fontId="12" fillId="0" borderId="29" xfId="17" applyNumberFormat="1" applyFont="1" applyFill="1" applyBorder="1" applyAlignment="1" applyProtection="1">
      <alignment/>
      <protection/>
    </xf>
    <xf numFmtId="168" fontId="12" fillId="0" borderId="30" xfId="17" applyNumberFormat="1" applyFont="1" applyFill="1" applyBorder="1" applyAlignment="1" applyProtection="1">
      <alignment/>
      <protection/>
    </xf>
    <xf numFmtId="168" fontId="12" fillId="0" borderId="31" xfId="17" applyNumberFormat="1" applyFont="1" applyFill="1" applyBorder="1" applyAlignment="1" applyProtection="1">
      <alignment/>
      <protection/>
    </xf>
    <xf numFmtId="168" fontId="12" fillId="0" borderId="15" xfId="17" applyNumberFormat="1" applyFont="1" applyFill="1" applyBorder="1" applyAlignment="1" applyProtection="1">
      <alignment/>
      <protection/>
    </xf>
    <xf numFmtId="168" fontId="12" fillId="4" borderId="15" xfId="17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1" xfId="0" applyFont="1" applyBorder="1" applyAlignment="1">
      <alignment/>
    </xf>
    <xf numFmtId="44" fontId="0" fillId="0" borderId="16" xfId="0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center"/>
    </xf>
    <xf numFmtId="44" fontId="10" fillId="0" borderId="0" xfId="17" applyFont="1" applyBorder="1" applyAlignment="1" applyProtection="1">
      <alignment/>
      <protection locked="0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5" borderId="18" xfId="0" applyFont="1" applyFill="1" applyBorder="1" applyAlignment="1">
      <alignment vertical="top" wrapText="1"/>
    </xf>
    <xf numFmtId="0" fontId="0" fillId="5" borderId="19" xfId="0" applyFont="1" applyFill="1" applyBorder="1" applyAlignment="1">
      <alignment vertical="top" wrapText="1"/>
    </xf>
    <xf numFmtId="0" fontId="0" fillId="5" borderId="20" xfId="0" applyFont="1" applyFill="1" applyBorder="1" applyAlignment="1">
      <alignment vertical="top" wrapText="1"/>
    </xf>
    <xf numFmtId="0" fontId="0" fillId="5" borderId="21" xfId="0" applyFont="1" applyFill="1" applyBorder="1" applyAlignment="1">
      <alignment vertical="top" wrapText="1"/>
    </xf>
    <xf numFmtId="0" fontId="0" fillId="5" borderId="23" xfId="0" applyFont="1" applyFill="1" applyBorder="1" applyAlignment="1">
      <alignment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9" fontId="0" fillId="5" borderId="16" xfId="21" applyFont="1" applyFill="1" applyBorder="1" applyAlignment="1">
      <alignment vertical="top" wrapText="1"/>
    </xf>
    <xf numFmtId="44" fontId="0" fillId="0" borderId="18" xfId="17" applyFont="1" applyBorder="1" applyAlignment="1">
      <alignment vertical="top" wrapText="1"/>
    </xf>
    <xf numFmtId="0" fontId="0" fillId="0" borderId="18" xfId="0" applyFont="1" applyBorder="1" applyAlignment="1">
      <alignment horizontal="left" vertical="top" wrapText="1"/>
    </xf>
    <xf numFmtId="9" fontId="0" fillId="5" borderId="18" xfId="21" applyFont="1" applyFill="1" applyBorder="1" applyAlignment="1">
      <alignment vertical="top" wrapText="1"/>
    </xf>
    <xf numFmtId="44" fontId="0" fillId="0" borderId="17" xfId="17" applyFont="1" applyBorder="1" applyAlignment="1">
      <alignment vertical="top" wrapText="1"/>
    </xf>
    <xf numFmtId="44" fontId="0" fillId="5" borderId="19" xfId="17" applyFont="1" applyFill="1" applyBorder="1" applyAlignment="1">
      <alignment vertical="top" wrapText="1"/>
    </xf>
    <xf numFmtId="9" fontId="0" fillId="5" borderId="2" xfId="21" applyFont="1" applyFill="1" applyBorder="1" applyAlignment="1">
      <alignment vertical="top" wrapText="1"/>
    </xf>
    <xf numFmtId="44" fontId="0" fillId="0" borderId="19" xfId="17" applyFont="1" applyBorder="1" applyAlignment="1">
      <alignment vertical="top" wrapText="1"/>
    </xf>
    <xf numFmtId="9" fontId="0" fillId="5" borderId="19" xfId="21" applyFont="1" applyFill="1" applyBorder="1" applyAlignment="1">
      <alignment vertical="top" wrapText="1"/>
    </xf>
    <xf numFmtId="44" fontId="0" fillId="0" borderId="38" xfId="17" applyFont="1" applyBorder="1" applyAlignment="1">
      <alignment vertical="top" wrapText="1"/>
    </xf>
    <xf numFmtId="0" fontId="0" fillId="0" borderId="21" xfId="0" applyFont="1" applyFill="1" applyBorder="1" applyAlignment="1">
      <alignment horizontal="left" vertical="top" wrapText="1"/>
    </xf>
    <xf numFmtId="170" fontId="12" fillId="0" borderId="0" xfId="17" applyNumberFormat="1" applyFont="1" applyFill="1" applyBorder="1" applyAlignment="1" applyProtection="1">
      <alignment/>
      <protection locked="0"/>
    </xf>
    <xf numFmtId="44" fontId="0" fillId="5" borderId="18" xfId="17" applyFont="1" applyFill="1" applyBorder="1" applyAlignment="1">
      <alignment vertical="top" wrapText="1"/>
    </xf>
    <xf numFmtId="42" fontId="0" fillId="0" borderId="18" xfId="0" applyNumberFormat="1" applyFont="1" applyFill="1" applyBorder="1" applyAlignment="1" applyProtection="1">
      <alignment/>
      <protection/>
    </xf>
    <xf numFmtId="0" fontId="1" fillId="0" borderId="3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42" fontId="0" fillId="0" borderId="14" xfId="0" applyNumberFormat="1" applyFont="1" applyFill="1" applyBorder="1" applyAlignment="1" applyProtection="1">
      <alignment/>
      <protection/>
    </xf>
    <xf numFmtId="42" fontId="1" fillId="0" borderId="5" xfId="0" applyNumberFormat="1" applyFont="1" applyFill="1" applyBorder="1" applyAlignment="1" applyProtection="1">
      <alignment/>
      <protection/>
    </xf>
    <xf numFmtId="42" fontId="0" fillId="5" borderId="18" xfId="0" applyNumberFormat="1" applyFont="1" applyFill="1" applyBorder="1" applyAlignment="1" applyProtection="1">
      <alignment/>
      <protection locked="0"/>
    </xf>
    <xf numFmtId="0" fontId="1" fillId="0" borderId="41" xfId="0" applyFont="1" applyBorder="1" applyAlignment="1">
      <alignment horizontal="left"/>
    </xf>
    <xf numFmtId="0" fontId="0" fillId="0" borderId="39" xfId="0" applyFill="1" applyBorder="1" applyAlignment="1">
      <alignment/>
    </xf>
    <xf numFmtId="0" fontId="0" fillId="0" borderId="42" xfId="0" applyBorder="1" applyAlignment="1">
      <alignment/>
    </xf>
    <xf numFmtId="44" fontId="0" fillId="0" borderId="14" xfId="0" applyNumberFormat="1" applyFont="1" applyFill="1" applyBorder="1" applyAlignment="1" applyProtection="1">
      <alignment/>
      <protection/>
    </xf>
    <xf numFmtId="42" fontId="0" fillId="5" borderId="5" xfId="0" applyNumberFormat="1" applyFont="1" applyFill="1" applyBorder="1" applyAlignment="1" applyProtection="1">
      <alignment/>
      <protection locked="0"/>
    </xf>
    <xf numFmtId="10" fontId="0" fillId="5" borderId="18" xfId="21" applyNumberFormat="1" applyFont="1" applyFill="1" applyBorder="1" applyAlignment="1" applyProtection="1">
      <alignment/>
      <protection locked="0"/>
    </xf>
    <xf numFmtId="44" fontId="1" fillId="0" borderId="38" xfId="17" applyFont="1" applyBorder="1" applyAlignment="1">
      <alignment vertical="top" wrapText="1"/>
    </xf>
    <xf numFmtId="3" fontId="12" fillId="5" borderId="15" xfId="0" applyNumberFormat="1" applyFont="1" applyFill="1" applyBorder="1" applyAlignment="1" applyProtection="1">
      <alignment/>
      <protection/>
    </xf>
    <xf numFmtId="44" fontId="1" fillId="0" borderId="15" xfId="0" applyNumberFormat="1" applyFont="1" applyBorder="1" applyAlignment="1">
      <alignment/>
    </xf>
    <xf numFmtId="44" fontId="1" fillId="5" borderId="15" xfId="0" applyNumberFormat="1" applyFont="1" applyFill="1" applyBorder="1" applyAlignment="1" applyProtection="1">
      <alignment/>
      <protection locked="0"/>
    </xf>
    <xf numFmtId="44" fontId="1" fillId="5" borderId="15" xfId="0" applyNumberFormat="1" applyFont="1" applyFill="1" applyBorder="1" applyAlignment="1">
      <alignment/>
    </xf>
    <xf numFmtId="199" fontId="12" fillId="5" borderId="17" xfId="17" applyNumberFormat="1" applyFont="1" applyFill="1" applyBorder="1" applyAlignment="1" applyProtection="1">
      <alignment/>
      <protection locked="0"/>
    </xf>
    <xf numFmtId="199" fontId="12" fillId="0" borderId="17" xfId="17" applyNumberFormat="1" applyFont="1" applyFill="1" applyBorder="1" applyAlignment="1" applyProtection="1">
      <alignment/>
      <protection/>
    </xf>
    <xf numFmtId="1" fontId="33" fillId="6" borderId="18" xfId="17" applyNumberFormat="1" applyFont="1" applyFill="1" applyBorder="1" applyAlignment="1" applyProtection="1">
      <alignment horizontal="right"/>
      <protection locked="0"/>
    </xf>
    <xf numFmtId="0" fontId="12" fillId="2" borderId="0" xfId="0" applyFont="1" applyFill="1" applyBorder="1" applyAlignment="1" applyProtection="1">
      <alignment/>
      <protection locked="0"/>
    </xf>
    <xf numFmtId="0" fontId="12" fillId="2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44" fontId="1" fillId="0" borderId="18" xfId="17" applyFont="1" applyBorder="1" applyAlignment="1">
      <alignment horizontal="center" vertical="top" wrapText="1"/>
    </xf>
    <xf numFmtId="3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5" fillId="2" borderId="0" xfId="0" applyNumberFormat="1" applyFont="1" applyFill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21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3" width="8.8515625" style="0" customWidth="1"/>
    <col min="4" max="4" width="12.28125" style="0" customWidth="1"/>
    <col min="5" max="16384" width="8.8515625" style="0" customWidth="1"/>
  </cols>
  <sheetData>
    <row r="1" s="28" customFormat="1" ht="30.75">
      <c r="E1" s="94" t="s">
        <v>153</v>
      </c>
    </row>
    <row r="3" ht="12">
      <c r="A3" s="23"/>
    </row>
    <row r="4" spans="1:2" s="29" customFormat="1" ht="21">
      <c r="A4" s="125" t="s">
        <v>99</v>
      </c>
      <c r="B4" s="29" t="s">
        <v>22</v>
      </c>
    </row>
    <row r="5" s="29" customFormat="1" ht="21">
      <c r="B5" s="29" t="s">
        <v>12</v>
      </c>
    </row>
    <row r="6" s="29" customFormat="1" ht="21">
      <c r="B6" s="29" t="s">
        <v>15</v>
      </c>
    </row>
    <row r="7" s="29" customFormat="1" ht="21">
      <c r="G7" s="95"/>
    </row>
    <row r="8" spans="1:2" s="29" customFormat="1" ht="21">
      <c r="A8" s="125" t="s">
        <v>100</v>
      </c>
      <c r="B8" s="29" t="s">
        <v>101</v>
      </c>
    </row>
    <row r="9" spans="1:18" s="29" customFormat="1" ht="2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1:18" s="29" customFormat="1" ht="21">
      <c r="A10" s="125" t="s">
        <v>34</v>
      </c>
      <c r="B10" s="29" t="s">
        <v>36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 s="29" customFormat="1" ht="21">
      <c r="A11" s="125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3" spans="2:13" ht="21">
      <c r="B13" s="105" t="s">
        <v>206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/>
    </row>
    <row r="14" spans="2:13" ht="12">
      <c r="B14" s="98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00"/>
    </row>
    <row r="15" spans="2:13" ht="21">
      <c r="B15" s="101" t="s">
        <v>207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0"/>
    </row>
    <row r="16" spans="2:13" ht="21">
      <c r="B16" s="101" t="s">
        <v>209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00"/>
    </row>
    <row r="17" spans="2:13" ht="21">
      <c r="B17" s="101" t="s">
        <v>13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00"/>
    </row>
    <row r="18" spans="2:13" ht="21">
      <c r="B18" s="101" t="s">
        <v>208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00"/>
    </row>
    <row r="19" spans="2:13" ht="12">
      <c r="B19" s="102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4"/>
    </row>
    <row r="30" ht="12">
      <c r="A30" s="1"/>
    </row>
    <row r="34" ht="12">
      <c r="A34" s="1"/>
    </row>
    <row r="36" ht="12">
      <c r="A36" s="1"/>
    </row>
  </sheetData>
  <sheetProtection sheet="1" objects="1" scenarios="1"/>
  <printOptions/>
  <pageMargins left="0.5905511811023623" right="0.6" top="0.984251968503937" bottom="0.984251968503937" header="0.5118110236220472" footer="0.5118110236220472"/>
  <pageSetup horizontalDpi="300" verticalDpi="300" orientation="landscape" paperSize="9" scale="81"/>
  <ignoredErrors>
    <ignoredError sqref="A4 A8 A1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K107"/>
  <sheetViews>
    <sheetView showGridLines="0" zoomScaleSheetLayoutView="75" workbookViewId="0" topLeftCell="A1">
      <selection activeCell="A1" sqref="A1"/>
    </sheetView>
  </sheetViews>
  <sheetFormatPr defaultColWidth="11.421875" defaultRowHeight="12.75"/>
  <cols>
    <col min="1" max="1" width="41.28125" style="0" customWidth="1"/>
    <col min="2" max="13" width="12.28125" style="0" customWidth="1"/>
    <col min="14" max="14" width="14.7109375" style="0" customWidth="1"/>
    <col min="15" max="15" width="8.8515625" style="0" customWidth="1"/>
    <col min="16" max="16" width="40.140625" style="0" customWidth="1"/>
    <col min="17" max="17" width="22.28125" style="0" customWidth="1"/>
    <col min="18" max="16384" width="8.8515625" style="0" customWidth="1"/>
  </cols>
  <sheetData>
    <row r="1" spans="1:18" ht="22.5">
      <c r="A1" s="120" t="s">
        <v>76</v>
      </c>
      <c r="B1" s="34"/>
      <c r="C1" s="34"/>
      <c r="D1" s="35"/>
      <c r="E1" s="119"/>
      <c r="F1" s="36"/>
      <c r="G1" s="37"/>
      <c r="H1" s="38"/>
      <c r="I1" s="35"/>
      <c r="J1" s="35"/>
      <c r="K1" s="36"/>
      <c r="L1" s="39"/>
      <c r="M1" s="35"/>
      <c r="N1" s="35"/>
      <c r="O1" s="18"/>
      <c r="P1" s="130" t="s">
        <v>113</v>
      </c>
      <c r="Q1" s="18"/>
      <c r="R1" s="18"/>
    </row>
    <row r="2" spans="1:18" ht="15.75" customHeight="1">
      <c r="A2" s="273" t="s">
        <v>93</v>
      </c>
      <c r="B2" s="34"/>
      <c r="C2" s="34"/>
      <c r="D2" s="35"/>
      <c r="E2" s="119"/>
      <c r="F2" s="36"/>
      <c r="G2" s="122"/>
      <c r="H2" s="38"/>
      <c r="I2" s="35"/>
      <c r="J2" s="35"/>
      <c r="K2" s="36"/>
      <c r="L2" s="39"/>
      <c r="M2" s="174"/>
      <c r="N2" s="35"/>
      <c r="O2" s="18"/>
      <c r="P2" s="18"/>
      <c r="Q2" s="18"/>
      <c r="R2" s="18"/>
    </row>
    <row r="3" spans="1:18" s="2" customFormat="1" ht="15.75" customHeight="1">
      <c r="A3" s="126" t="s">
        <v>102</v>
      </c>
      <c r="B3" s="127"/>
      <c r="C3" s="128"/>
      <c r="D3" s="129"/>
      <c r="E3" s="129"/>
      <c r="F3" s="119"/>
      <c r="G3" s="129"/>
      <c r="H3" s="129"/>
      <c r="I3" s="129"/>
      <c r="J3" s="129"/>
      <c r="K3" s="119"/>
      <c r="L3" s="129"/>
      <c r="M3" s="129"/>
      <c r="N3" s="129"/>
      <c r="O3" s="106"/>
      <c r="P3" s="185" t="s">
        <v>105</v>
      </c>
      <c r="Q3" s="19"/>
      <c r="R3" s="106"/>
    </row>
    <row r="4" spans="1:18" ht="12.75" thickBot="1">
      <c r="A4" s="18"/>
      <c r="B4" s="40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9"/>
      <c r="Q4" s="19"/>
      <c r="R4" s="18"/>
    </row>
    <row r="5" spans="1:18" ht="12.75" thickBot="1">
      <c r="A5" s="41"/>
      <c r="B5" s="123" t="s">
        <v>168</v>
      </c>
      <c r="C5" s="123" t="s">
        <v>169</v>
      </c>
      <c r="D5" s="123" t="s">
        <v>170</v>
      </c>
      <c r="E5" s="123" t="s">
        <v>171</v>
      </c>
      <c r="F5" s="123" t="s">
        <v>172</v>
      </c>
      <c r="G5" s="123" t="s">
        <v>173</v>
      </c>
      <c r="H5" s="123" t="s">
        <v>174</v>
      </c>
      <c r="I5" s="123" t="s">
        <v>175</v>
      </c>
      <c r="J5" s="123" t="s">
        <v>176</v>
      </c>
      <c r="K5" s="123" t="s">
        <v>177</v>
      </c>
      <c r="L5" s="123" t="s">
        <v>178</v>
      </c>
      <c r="M5" s="123" t="s">
        <v>179</v>
      </c>
      <c r="N5" s="123" t="s">
        <v>180</v>
      </c>
      <c r="O5" s="18"/>
      <c r="P5" s="185" t="s">
        <v>106</v>
      </c>
      <c r="Q5" s="19"/>
      <c r="R5" s="18"/>
    </row>
    <row r="6" spans="1:18" ht="12">
      <c r="A6" s="42" t="s">
        <v>211</v>
      </c>
      <c r="B6" s="43"/>
      <c r="C6" s="44"/>
      <c r="D6" s="45"/>
      <c r="E6" s="43"/>
      <c r="F6" s="44"/>
      <c r="G6" s="45"/>
      <c r="H6" s="43"/>
      <c r="I6" s="44"/>
      <c r="J6" s="45"/>
      <c r="K6" s="43"/>
      <c r="L6" s="44"/>
      <c r="M6" s="45"/>
      <c r="N6" s="46"/>
      <c r="O6" s="18"/>
      <c r="P6" s="19" t="s">
        <v>108</v>
      </c>
      <c r="Q6" s="207">
        <v>0</v>
      </c>
      <c r="R6" s="18"/>
    </row>
    <row r="7" spans="1:18" ht="12">
      <c r="A7" s="151"/>
      <c r="B7" s="43"/>
      <c r="C7" s="44"/>
      <c r="D7" s="45"/>
      <c r="E7" s="43"/>
      <c r="F7" s="44"/>
      <c r="G7" s="45"/>
      <c r="H7" s="43"/>
      <c r="I7" s="44"/>
      <c r="J7" s="45"/>
      <c r="K7" s="43"/>
      <c r="L7" s="44"/>
      <c r="M7" s="45"/>
      <c r="N7" s="46"/>
      <c r="O7" s="18"/>
      <c r="P7" s="19" t="s">
        <v>109</v>
      </c>
      <c r="Q7" s="207">
        <v>0</v>
      </c>
      <c r="R7" s="18"/>
    </row>
    <row r="8" spans="1:18" ht="12">
      <c r="A8" s="30" t="s">
        <v>212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9">
        <f>SUM(B8:M8)</f>
        <v>0</v>
      </c>
      <c r="O8" s="18"/>
      <c r="P8" s="19" t="s">
        <v>107</v>
      </c>
      <c r="Q8" s="207">
        <v>0</v>
      </c>
      <c r="R8" s="18"/>
    </row>
    <row r="9" spans="1:18" ht="12">
      <c r="A9" s="30" t="s">
        <v>38</v>
      </c>
      <c r="B9" s="207">
        <v>0</v>
      </c>
      <c r="C9" s="207">
        <v>0</v>
      </c>
      <c r="D9" s="207">
        <v>0</v>
      </c>
      <c r="E9" s="207">
        <v>0</v>
      </c>
      <c r="F9" s="207">
        <v>0</v>
      </c>
      <c r="G9" s="207">
        <v>0</v>
      </c>
      <c r="H9" s="207">
        <v>0</v>
      </c>
      <c r="I9" s="207">
        <v>0</v>
      </c>
      <c r="J9" s="207">
        <v>0</v>
      </c>
      <c r="K9" s="207">
        <v>0</v>
      </c>
      <c r="L9" s="207">
        <v>0</v>
      </c>
      <c r="M9" s="207">
        <v>0</v>
      </c>
      <c r="N9" s="270"/>
      <c r="O9" s="18"/>
      <c r="P9" s="19" t="s">
        <v>110</v>
      </c>
      <c r="Q9" s="207">
        <v>0</v>
      </c>
      <c r="R9" s="18"/>
    </row>
    <row r="10" spans="1:18" ht="12">
      <c r="A10" s="47" t="s">
        <v>39</v>
      </c>
      <c r="B10" s="208">
        <f aca="true" t="shared" si="0" ref="B10:M10">B8*B9</f>
        <v>0</v>
      </c>
      <c r="C10" s="208">
        <f t="shared" si="0"/>
        <v>0</v>
      </c>
      <c r="D10" s="208">
        <f t="shared" si="0"/>
        <v>0</v>
      </c>
      <c r="E10" s="208">
        <f>E8*E9</f>
        <v>0</v>
      </c>
      <c r="F10" s="208">
        <f>F8*F9</f>
        <v>0</v>
      </c>
      <c r="G10" s="208">
        <f t="shared" si="0"/>
        <v>0</v>
      </c>
      <c r="H10" s="208">
        <f t="shared" si="0"/>
        <v>0</v>
      </c>
      <c r="I10" s="208">
        <f t="shared" si="0"/>
        <v>0</v>
      </c>
      <c r="J10" s="208">
        <f t="shared" si="0"/>
        <v>0</v>
      </c>
      <c r="K10" s="208">
        <f t="shared" si="0"/>
        <v>0</v>
      </c>
      <c r="L10" s="208">
        <f t="shared" si="0"/>
        <v>0</v>
      </c>
      <c r="M10" s="208">
        <f t="shared" si="0"/>
        <v>0</v>
      </c>
      <c r="N10" s="208">
        <f>SUM(B10:M10)</f>
        <v>0</v>
      </c>
      <c r="O10" s="18"/>
      <c r="P10" s="185" t="s">
        <v>35</v>
      </c>
      <c r="Q10" s="208">
        <f>SUM(Q6:Q9)</f>
        <v>0</v>
      </c>
      <c r="R10" s="18"/>
    </row>
    <row r="11" spans="1:18" ht="12">
      <c r="A11" s="47" t="s">
        <v>40</v>
      </c>
      <c r="B11" s="207">
        <v>0</v>
      </c>
      <c r="C11" s="207">
        <v>0</v>
      </c>
      <c r="D11" s="207">
        <v>0</v>
      </c>
      <c r="E11" s="207">
        <v>0</v>
      </c>
      <c r="F11" s="207">
        <v>0</v>
      </c>
      <c r="G11" s="207">
        <v>0</v>
      </c>
      <c r="H11" s="207">
        <v>0</v>
      </c>
      <c r="I11" s="207">
        <v>0</v>
      </c>
      <c r="J11" s="207">
        <v>0</v>
      </c>
      <c r="K11" s="207">
        <v>0</v>
      </c>
      <c r="L11" s="207">
        <v>0</v>
      </c>
      <c r="M11" s="207">
        <v>0</v>
      </c>
      <c r="N11" s="270"/>
      <c r="O11" s="18"/>
      <c r="P11" s="185"/>
      <c r="Q11" s="248"/>
      <c r="R11" s="18"/>
    </row>
    <row r="12" spans="1:18" ht="12">
      <c r="A12" s="152" t="s">
        <v>41</v>
      </c>
      <c r="B12" s="208">
        <f>B8*B11</f>
        <v>0</v>
      </c>
      <c r="C12" s="208">
        <f aca="true" t="shared" si="1" ref="C12:M12">C8*C11</f>
        <v>0</v>
      </c>
      <c r="D12" s="208">
        <f t="shared" si="1"/>
        <v>0</v>
      </c>
      <c r="E12" s="208">
        <f t="shared" si="1"/>
        <v>0</v>
      </c>
      <c r="F12" s="208">
        <f t="shared" si="1"/>
        <v>0</v>
      </c>
      <c r="G12" s="208">
        <f t="shared" si="1"/>
        <v>0</v>
      </c>
      <c r="H12" s="208">
        <f t="shared" si="1"/>
        <v>0</v>
      </c>
      <c r="I12" s="208">
        <f t="shared" si="1"/>
        <v>0</v>
      </c>
      <c r="J12" s="208">
        <f t="shared" si="1"/>
        <v>0</v>
      </c>
      <c r="K12" s="208">
        <f t="shared" si="1"/>
        <v>0</v>
      </c>
      <c r="L12" s="208">
        <f t="shared" si="1"/>
        <v>0</v>
      </c>
      <c r="M12" s="208">
        <f t="shared" si="1"/>
        <v>0</v>
      </c>
      <c r="N12" s="208">
        <f>SUM(B12:M12)</f>
        <v>0</v>
      </c>
      <c r="O12" s="18"/>
      <c r="P12" s="19" t="s">
        <v>111</v>
      </c>
      <c r="Q12" s="207">
        <v>0</v>
      </c>
      <c r="R12" s="18"/>
    </row>
    <row r="13" spans="1:18" ht="12">
      <c r="A13" s="42" t="s">
        <v>211</v>
      </c>
      <c r="B13" s="175"/>
      <c r="C13" s="175"/>
      <c r="D13" s="176"/>
      <c r="E13" s="175"/>
      <c r="F13" s="175"/>
      <c r="G13" s="176"/>
      <c r="H13" s="175"/>
      <c r="I13" s="175"/>
      <c r="J13" s="176"/>
      <c r="K13" s="175"/>
      <c r="L13" s="175"/>
      <c r="M13" s="176"/>
      <c r="N13" s="177"/>
      <c r="O13" s="18"/>
      <c r="P13" s="19" t="s">
        <v>112</v>
      </c>
      <c r="Q13" s="208">
        <f>Q12*10/11</f>
        <v>0</v>
      </c>
      <c r="R13" s="18"/>
    </row>
    <row r="14" spans="1:18" ht="12">
      <c r="A14" s="151"/>
      <c r="B14" s="175"/>
      <c r="C14" s="175"/>
      <c r="D14" s="176"/>
      <c r="E14" s="175"/>
      <c r="F14" s="175"/>
      <c r="G14" s="176"/>
      <c r="H14" s="175"/>
      <c r="I14" s="175"/>
      <c r="J14" s="176"/>
      <c r="K14" s="175"/>
      <c r="L14" s="175"/>
      <c r="M14" s="176"/>
      <c r="N14" s="177"/>
      <c r="O14" s="18"/>
      <c r="P14" s="186"/>
      <c r="Q14" s="186"/>
      <c r="R14" s="18"/>
    </row>
    <row r="15" spans="1:18" ht="12.75" customHeight="1">
      <c r="A15" s="30" t="s">
        <v>212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9">
        <f>SUM(B15:M15)</f>
        <v>0</v>
      </c>
      <c r="O15" s="18"/>
      <c r="P15" s="19"/>
      <c r="Q15" s="19"/>
      <c r="R15" s="18"/>
    </row>
    <row r="16" spans="1:18" ht="12.75" customHeight="1">
      <c r="A16" s="30" t="s">
        <v>38</v>
      </c>
      <c r="B16" s="207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0</v>
      </c>
      <c r="M16" s="207">
        <v>0</v>
      </c>
      <c r="N16" s="270"/>
      <c r="O16" s="18"/>
      <c r="P16" s="19"/>
      <c r="Q16" s="19"/>
      <c r="R16" s="18"/>
    </row>
    <row r="17" spans="1:18" ht="12.75" customHeight="1">
      <c r="A17" s="47" t="s">
        <v>39</v>
      </c>
      <c r="B17" s="208">
        <f aca="true" t="shared" si="2" ref="B17:M17">B15*B16</f>
        <v>0</v>
      </c>
      <c r="C17" s="208">
        <f t="shared" si="2"/>
        <v>0</v>
      </c>
      <c r="D17" s="208">
        <f t="shared" si="2"/>
        <v>0</v>
      </c>
      <c r="E17" s="208">
        <f t="shared" si="2"/>
        <v>0</v>
      </c>
      <c r="F17" s="208">
        <f t="shared" si="2"/>
        <v>0</v>
      </c>
      <c r="G17" s="208">
        <f t="shared" si="2"/>
        <v>0</v>
      </c>
      <c r="H17" s="208">
        <f t="shared" si="2"/>
        <v>0</v>
      </c>
      <c r="I17" s="208">
        <f t="shared" si="2"/>
        <v>0</v>
      </c>
      <c r="J17" s="208">
        <f t="shared" si="2"/>
        <v>0</v>
      </c>
      <c r="K17" s="208">
        <f t="shared" si="2"/>
        <v>0</v>
      </c>
      <c r="L17" s="208">
        <f t="shared" si="2"/>
        <v>0</v>
      </c>
      <c r="M17" s="208">
        <f t="shared" si="2"/>
        <v>0</v>
      </c>
      <c r="N17" s="208">
        <f>SUM(B17:M17)</f>
        <v>0</v>
      </c>
      <c r="O17" s="18"/>
      <c r="P17" s="19"/>
      <c r="Q17" s="19"/>
      <c r="R17" s="18"/>
    </row>
    <row r="18" spans="1:18" ht="12.75" customHeight="1">
      <c r="A18" s="47" t="s">
        <v>40</v>
      </c>
      <c r="B18" s="207">
        <v>0</v>
      </c>
      <c r="C18" s="207">
        <v>0</v>
      </c>
      <c r="D18" s="207">
        <v>0</v>
      </c>
      <c r="E18" s="207">
        <v>0</v>
      </c>
      <c r="F18" s="207">
        <v>0</v>
      </c>
      <c r="G18" s="207">
        <v>0</v>
      </c>
      <c r="H18" s="207">
        <v>0</v>
      </c>
      <c r="I18" s="207">
        <v>0</v>
      </c>
      <c r="J18" s="207">
        <v>0</v>
      </c>
      <c r="K18" s="207">
        <v>0</v>
      </c>
      <c r="L18" s="207">
        <v>0</v>
      </c>
      <c r="M18" s="207">
        <v>0</v>
      </c>
      <c r="N18" s="270"/>
      <c r="O18" s="18"/>
      <c r="P18" s="19"/>
      <c r="Q18" s="19"/>
      <c r="R18" s="18"/>
    </row>
    <row r="19" spans="1:18" ht="12.75" customHeight="1">
      <c r="A19" s="152" t="s">
        <v>41</v>
      </c>
      <c r="B19" s="208">
        <f>B15*B18</f>
        <v>0</v>
      </c>
      <c r="C19" s="208">
        <f aca="true" t="shared" si="3" ref="C19:M19">C15*C18</f>
        <v>0</v>
      </c>
      <c r="D19" s="208">
        <f t="shared" si="3"/>
        <v>0</v>
      </c>
      <c r="E19" s="208">
        <f t="shared" si="3"/>
        <v>0</v>
      </c>
      <c r="F19" s="208">
        <f t="shared" si="3"/>
        <v>0</v>
      </c>
      <c r="G19" s="208">
        <f t="shared" si="3"/>
        <v>0</v>
      </c>
      <c r="H19" s="208">
        <f t="shared" si="3"/>
        <v>0</v>
      </c>
      <c r="I19" s="208">
        <f t="shared" si="3"/>
        <v>0</v>
      </c>
      <c r="J19" s="208">
        <f t="shared" si="3"/>
        <v>0</v>
      </c>
      <c r="K19" s="208">
        <f t="shared" si="3"/>
        <v>0</v>
      </c>
      <c r="L19" s="208">
        <f t="shared" si="3"/>
        <v>0</v>
      </c>
      <c r="M19" s="208">
        <f t="shared" si="3"/>
        <v>0</v>
      </c>
      <c r="N19" s="208">
        <f>SUM(B19:M19)</f>
        <v>0</v>
      </c>
      <c r="O19" s="18"/>
      <c r="P19" s="185" t="s">
        <v>105</v>
      </c>
      <c r="Q19" s="19"/>
      <c r="R19" s="18"/>
    </row>
    <row r="20" spans="1:18" ht="12">
      <c r="A20" s="42" t="s">
        <v>211</v>
      </c>
      <c r="B20" s="175"/>
      <c r="C20" s="175"/>
      <c r="D20" s="176"/>
      <c r="E20" s="175"/>
      <c r="F20" s="175"/>
      <c r="G20" s="176"/>
      <c r="H20" s="175"/>
      <c r="I20" s="175"/>
      <c r="J20" s="176"/>
      <c r="K20" s="175"/>
      <c r="L20" s="175"/>
      <c r="M20" s="176"/>
      <c r="N20" s="177"/>
      <c r="O20" s="18"/>
      <c r="P20" s="19"/>
      <c r="Q20" s="19"/>
      <c r="R20" s="18"/>
    </row>
    <row r="21" spans="1:18" ht="12">
      <c r="A21" s="151"/>
      <c r="B21" s="175"/>
      <c r="C21" s="175"/>
      <c r="D21" s="176"/>
      <c r="E21" s="175"/>
      <c r="F21" s="175"/>
      <c r="G21" s="176"/>
      <c r="H21" s="175"/>
      <c r="I21" s="175"/>
      <c r="J21" s="176"/>
      <c r="K21" s="175"/>
      <c r="L21" s="175"/>
      <c r="M21" s="176"/>
      <c r="N21" s="177"/>
      <c r="O21" s="18"/>
      <c r="P21" s="185" t="s">
        <v>106</v>
      </c>
      <c r="Q21" s="19"/>
      <c r="R21" s="18"/>
    </row>
    <row r="22" spans="1:18" ht="12">
      <c r="A22" s="30" t="s">
        <v>212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9">
        <f>SUM(B22:M22)</f>
        <v>0</v>
      </c>
      <c r="O22" s="18"/>
      <c r="P22" s="19" t="s">
        <v>108</v>
      </c>
      <c r="Q22" s="207">
        <v>0</v>
      </c>
      <c r="R22" s="18"/>
    </row>
    <row r="23" spans="1:18" ht="12">
      <c r="A23" s="30" t="s">
        <v>38</v>
      </c>
      <c r="B23" s="207">
        <v>0</v>
      </c>
      <c r="C23" s="207">
        <v>0</v>
      </c>
      <c r="D23" s="207">
        <v>0</v>
      </c>
      <c r="E23" s="207">
        <v>0</v>
      </c>
      <c r="F23" s="207">
        <v>0</v>
      </c>
      <c r="G23" s="207">
        <v>0</v>
      </c>
      <c r="H23" s="207">
        <v>0</v>
      </c>
      <c r="I23" s="207">
        <v>0</v>
      </c>
      <c r="J23" s="207">
        <v>0</v>
      </c>
      <c r="K23" s="207">
        <v>0</v>
      </c>
      <c r="L23" s="207">
        <v>0</v>
      </c>
      <c r="M23" s="207">
        <v>0</v>
      </c>
      <c r="N23" s="270"/>
      <c r="O23" s="18"/>
      <c r="P23" s="19" t="s">
        <v>109</v>
      </c>
      <c r="Q23" s="207">
        <v>0</v>
      </c>
      <c r="R23" s="18"/>
    </row>
    <row r="24" spans="1:18" ht="12">
      <c r="A24" s="47" t="s">
        <v>39</v>
      </c>
      <c r="B24" s="208">
        <f aca="true" t="shared" si="4" ref="B24:M24">B22*B23</f>
        <v>0</v>
      </c>
      <c r="C24" s="208">
        <f t="shared" si="4"/>
        <v>0</v>
      </c>
      <c r="D24" s="208">
        <f t="shared" si="4"/>
        <v>0</v>
      </c>
      <c r="E24" s="208">
        <f t="shared" si="4"/>
        <v>0</v>
      </c>
      <c r="F24" s="208">
        <f t="shared" si="4"/>
        <v>0</v>
      </c>
      <c r="G24" s="208">
        <f t="shared" si="4"/>
        <v>0</v>
      </c>
      <c r="H24" s="208">
        <f t="shared" si="4"/>
        <v>0</v>
      </c>
      <c r="I24" s="208">
        <f t="shared" si="4"/>
        <v>0</v>
      </c>
      <c r="J24" s="208">
        <f t="shared" si="4"/>
        <v>0</v>
      </c>
      <c r="K24" s="208">
        <f t="shared" si="4"/>
        <v>0</v>
      </c>
      <c r="L24" s="208">
        <f t="shared" si="4"/>
        <v>0</v>
      </c>
      <c r="M24" s="208">
        <f t="shared" si="4"/>
        <v>0</v>
      </c>
      <c r="N24" s="208">
        <f>SUM(B24:M24)</f>
        <v>0</v>
      </c>
      <c r="O24" s="18"/>
      <c r="P24" s="19" t="s">
        <v>107</v>
      </c>
      <c r="Q24" s="207">
        <v>0</v>
      </c>
      <c r="R24" s="18"/>
    </row>
    <row r="25" spans="1:18" ht="12">
      <c r="A25" s="47" t="s">
        <v>40</v>
      </c>
      <c r="B25" s="207">
        <v>0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  <c r="N25" s="270"/>
      <c r="O25" s="18"/>
      <c r="P25" s="19" t="s">
        <v>110</v>
      </c>
      <c r="Q25" s="207">
        <v>0</v>
      </c>
      <c r="R25" s="18"/>
    </row>
    <row r="26" spans="1:18" ht="12">
      <c r="A26" s="152" t="s">
        <v>41</v>
      </c>
      <c r="B26" s="208">
        <f>B22*B25</f>
        <v>0</v>
      </c>
      <c r="C26" s="208">
        <f aca="true" t="shared" si="5" ref="C26:M26">C22*C25</f>
        <v>0</v>
      </c>
      <c r="D26" s="208">
        <f t="shared" si="5"/>
        <v>0</v>
      </c>
      <c r="E26" s="208">
        <f t="shared" si="5"/>
        <v>0</v>
      </c>
      <c r="F26" s="208">
        <f t="shared" si="5"/>
        <v>0</v>
      </c>
      <c r="G26" s="208">
        <f t="shared" si="5"/>
        <v>0</v>
      </c>
      <c r="H26" s="208">
        <f t="shared" si="5"/>
        <v>0</v>
      </c>
      <c r="I26" s="208">
        <f t="shared" si="5"/>
        <v>0</v>
      </c>
      <c r="J26" s="208">
        <f t="shared" si="5"/>
        <v>0</v>
      </c>
      <c r="K26" s="208">
        <f t="shared" si="5"/>
        <v>0</v>
      </c>
      <c r="L26" s="208">
        <f t="shared" si="5"/>
        <v>0</v>
      </c>
      <c r="M26" s="208">
        <f t="shared" si="5"/>
        <v>0</v>
      </c>
      <c r="N26" s="208">
        <f>SUM(B26:M26)</f>
        <v>0</v>
      </c>
      <c r="O26" s="18"/>
      <c r="P26" s="185" t="s">
        <v>35</v>
      </c>
      <c r="Q26" s="208">
        <f>SUM(Q22:Q25)</f>
        <v>0</v>
      </c>
      <c r="R26" s="18"/>
    </row>
    <row r="27" spans="1:18" ht="12">
      <c r="A27" s="42" t="s">
        <v>211</v>
      </c>
      <c r="B27" s="175"/>
      <c r="C27" s="175"/>
      <c r="D27" s="176"/>
      <c r="E27" s="175"/>
      <c r="F27" s="175"/>
      <c r="G27" s="176"/>
      <c r="H27" s="175"/>
      <c r="I27" s="175"/>
      <c r="J27" s="176"/>
      <c r="K27" s="175"/>
      <c r="L27" s="175"/>
      <c r="M27" s="176"/>
      <c r="N27" s="177"/>
      <c r="O27" s="18"/>
      <c r="P27" s="186"/>
      <c r="Q27" s="186"/>
      <c r="R27" s="18"/>
    </row>
    <row r="28" spans="1:18" ht="12">
      <c r="A28" s="151"/>
      <c r="B28" s="175"/>
      <c r="C28" s="175"/>
      <c r="D28" s="176"/>
      <c r="E28" s="175"/>
      <c r="F28" s="175"/>
      <c r="G28" s="176"/>
      <c r="H28" s="175"/>
      <c r="I28" s="175"/>
      <c r="J28" s="176"/>
      <c r="K28" s="175"/>
      <c r="L28" s="175"/>
      <c r="M28" s="176"/>
      <c r="N28" s="177"/>
      <c r="O28" s="18"/>
      <c r="P28" s="19" t="s">
        <v>111</v>
      </c>
      <c r="Q28" s="207">
        <v>0</v>
      </c>
      <c r="R28" s="18"/>
    </row>
    <row r="29" spans="1:18" ht="12">
      <c r="A29" s="30" t="s">
        <v>212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9">
        <f>SUM(B29:M29)</f>
        <v>0</v>
      </c>
      <c r="O29" s="18"/>
      <c r="P29" s="19" t="s">
        <v>112</v>
      </c>
      <c r="Q29" s="208">
        <f>Q28*10/11</f>
        <v>0</v>
      </c>
      <c r="R29" s="18"/>
    </row>
    <row r="30" spans="1:18" ht="12">
      <c r="A30" s="30" t="s">
        <v>38</v>
      </c>
      <c r="B30" s="207">
        <v>0</v>
      </c>
      <c r="C30" s="207">
        <v>0</v>
      </c>
      <c r="D30" s="207">
        <v>0</v>
      </c>
      <c r="E30" s="207">
        <v>0</v>
      </c>
      <c r="F30" s="207"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L30" s="207">
        <v>0</v>
      </c>
      <c r="M30" s="207">
        <v>0</v>
      </c>
      <c r="N30" s="270"/>
      <c r="O30" s="18"/>
      <c r="P30" s="186"/>
      <c r="Q30" s="186"/>
      <c r="R30" s="18"/>
    </row>
    <row r="31" spans="1:18" ht="12">
      <c r="A31" s="47" t="s">
        <v>39</v>
      </c>
      <c r="B31" s="208">
        <f aca="true" t="shared" si="6" ref="B31:M31">B29*B30</f>
        <v>0</v>
      </c>
      <c r="C31" s="208">
        <f t="shared" si="6"/>
        <v>0</v>
      </c>
      <c r="D31" s="208">
        <f t="shared" si="6"/>
        <v>0</v>
      </c>
      <c r="E31" s="208">
        <f t="shared" si="6"/>
        <v>0</v>
      </c>
      <c r="F31" s="208">
        <f t="shared" si="6"/>
        <v>0</v>
      </c>
      <c r="G31" s="208">
        <f t="shared" si="6"/>
        <v>0</v>
      </c>
      <c r="H31" s="208">
        <f t="shared" si="6"/>
        <v>0</v>
      </c>
      <c r="I31" s="208">
        <f t="shared" si="6"/>
        <v>0</v>
      </c>
      <c r="J31" s="208">
        <f t="shared" si="6"/>
        <v>0</v>
      </c>
      <c r="K31" s="208">
        <f t="shared" si="6"/>
        <v>0</v>
      </c>
      <c r="L31" s="208">
        <f t="shared" si="6"/>
        <v>0</v>
      </c>
      <c r="M31" s="208">
        <f t="shared" si="6"/>
        <v>0</v>
      </c>
      <c r="N31" s="208">
        <f>SUM(B31:M31)</f>
        <v>0</v>
      </c>
      <c r="O31" s="18"/>
      <c r="P31" s="19"/>
      <c r="Q31" s="19"/>
      <c r="R31" s="18"/>
    </row>
    <row r="32" spans="1:18" ht="12">
      <c r="A32" s="47" t="s">
        <v>40</v>
      </c>
      <c r="B32" s="207">
        <v>0</v>
      </c>
      <c r="C32" s="207">
        <v>0</v>
      </c>
      <c r="D32" s="207">
        <v>0</v>
      </c>
      <c r="E32" s="207">
        <v>0</v>
      </c>
      <c r="F32" s="207">
        <v>0</v>
      </c>
      <c r="G32" s="207">
        <v>0</v>
      </c>
      <c r="H32" s="207">
        <v>0</v>
      </c>
      <c r="I32" s="207">
        <v>0</v>
      </c>
      <c r="J32" s="207">
        <v>0</v>
      </c>
      <c r="K32" s="207">
        <v>0</v>
      </c>
      <c r="L32" s="207">
        <v>0</v>
      </c>
      <c r="M32" s="207">
        <v>0</v>
      </c>
      <c r="N32" s="270"/>
      <c r="O32" s="18"/>
      <c r="P32" s="19"/>
      <c r="Q32" s="19"/>
      <c r="R32" s="18"/>
    </row>
    <row r="33" spans="1:18" ht="12">
      <c r="A33" s="152" t="s">
        <v>41</v>
      </c>
      <c r="B33" s="208">
        <f>B29*B32</f>
        <v>0</v>
      </c>
      <c r="C33" s="208">
        <f aca="true" t="shared" si="7" ref="C33:M33">C29*C32</f>
        <v>0</v>
      </c>
      <c r="D33" s="208">
        <f t="shared" si="7"/>
        <v>0</v>
      </c>
      <c r="E33" s="208">
        <f t="shared" si="7"/>
        <v>0</v>
      </c>
      <c r="F33" s="208">
        <f t="shared" si="7"/>
        <v>0</v>
      </c>
      <c r="G33" s="208">
        <f t="shared" si="7"/>
        <v>0</v>
      </c>
      <c r="H33" s="208">
        <f t="shared" si="7"/>
        <v>0</v>
      </c>
      <c r="I33" s="208">
        <f t="shared" si="7"/>
        <v>0</v>
      </c>
      <c r="J33" s="208">
        <f t="shared" si="7"/>
        <v>0</v>
      </c>
      <c r="K33" s="208">
        <f t="shared" si="7"/>
        <v>0</v>
      </c>
      <c r="L33" s="208">
        <f t="shared" si="7"/>
        <v>0</v>
      </c>
      <c r="M33" s="208">
        <f t="shared" si="7"/>
        <v>0</v>
      </c>
      <c r="N33" s="208">
        <f>SUM(B33:M33)</f>
        <v>0</v>
      </c>
      <c r="O33" s="18"/>
      <c r="P33" s="19"/>
      <c r="Q33" s="19"/>
      <c r="R33" s="18"/>
    </row>
    <row r="34" spans="1:18" ht="12">
      <c r="A34" s="42" t="s">
        <v>211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9"/>
      <c r="O34" s="18"/>
      <c r="P34" s="19"/>
      <c r="Q34" s="19"/>
      <c r="R34" s="18"/>
    </row>
    <row r="35" spans="1:18" ht="12">
      <c r="A35" s="151"/>
      <c r="B35" s="175"/>
      <c r="C35" s="175"/>
      <c r="D35" s="176"/>
      <c r="E35" s="175"/>
      <c r="F35" s="175"/>
      <c r="G35" s="176"/>
      <c r="H35" s="175"/>
      <c r="I35" s="175"/>
      <c r="J35" s="176"/>
      <c r="K35" s="175"/>
      <c r="L35" s="175"/>
      <c r="M35" s="176"/>
      <c r="N35" s="177"/>
      <c r="O35" s="18"/>
      <c r="P35" s="19"/>
      <c r="Q35" s="19"/>
      <c r="R35" s="18"/>
    </row>
    <row r="36" spans="1:18" ht="12">
      <c r="A36" s="30" t="s">
        <v>212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9">
        <f>SUM(B36:M36)</f>
        <v>0</v>
      </c>
      <c r="O36" s="18"/>
      <c r="P36" s="185" t="s">
        <v>105</v>
      </c>
      <c r="Q36" s="19"/>
      <c r="R36" s="18"/>
    </row>
    <row r="37" spans="1:18" ht="12">
      <c r="A37" s="30" t="s">
        <v>38</v>
      </c>
      <c r="B37" s="207">
        <v>0</v>
      </c>
      <c r="C37" s="207">
        <v>0</v>
      </c>
      <c r="D37" s="207">
        <v>0</v>
      </c>
      <c r="E37" s="207">
        <v>0</v>
      </c>
      <c r="F37" s="207">
        <v>0</v>
      </c>
      <c r="G37" s="207">
        <v>0</v>
      </c>
      <c r="H37" s="207">
        <v>0</v>
      </c>
      <c r="I37" s="207">
        <v>0</v>
      </c>
      <c r="J37" s="207">
        <v>0</v>
      </c>
      <c r="K37" s="207">
        <v>0</v>
      </c>
      <c r="L37" s="207">
        <v>0</v>
      </c>
      <c r="M37" s="207">
        <v>0</v>
      </c>
      <c r="N37" s="270"/>
      <c r="O37" s="18"/>
      <c r="P37" s="19"/>
      <c r="Q37" s="19"/>
      <c r="R37" s="18"/>
    </row>
    <row r="38" spans="1:18" ht="12">
      <c r="A38" s="47" t="s">
        <v>39</v>
      </c>
      <c r="B38" s="208">
        <f aca="true" t="shared" si="8" ref="B38:M38">B36*B37</f>
        <v>0</v>
      </c>
      <c r="C38" s="208">
        <f t="shared" si="8"/>
        <v>0</v>
      </c>
      <c r="D38" s="208">
        <f t="shared" si="8"/>
        <v>0</v>
      </c>
      <c r="E38" s="208">
        <f t="shared" si="8"/>
        <v>0</v>
      </c>
      <c r="F38" s="208">
        <f t="shared" si="8"/>
        <v>0</v>
      </c>
      <c r="G38" s="208">
        <f t="shared" si="8"/>
        <v>0</v>
      </c>
      <c r="H38" s="208">
        <f t="shared" si="8"/>
        <v>0</v>
      </c>
      <c r="I38" s="208">
        <f t="shared" si="8"/>
        <v>0</v>
      </c>
      <c r="J38" s="208">
        <f t="shared" si="8"/>
        <v>0</v>
      </c>
      <c r="K38" s="208">
        <f t="shared" si="8"/>
        <v>0</v>
      </c>
      <c r="L38" s="208">
        <f t="shared" si="8"/>
        <v>0</v>
      </c>
      <c r="M38" s="208">
        <f t="shared" si="8"/>
        <v>0</v>
      </c>
      <c r="N38" s="208">
        <f>SUM(B38:M38)</f>
        <v>0</v>
      </c>
      <c r="O38" s="18"/>
      <c r="P38" s="185" t="s">
        <v>106</v>
      </c>
      <c r="Q38" s="19"/>
      <c r="R38" s="18"/>
    </row>
    <row r="39" spans="1:18" ht="12">
      <c r="A39" s="47" t="s">
        <v>40</v>
      </c>
      <c r="B39" s="207">
        <v>0</v>
      </c>
      <c r="C39" s="207">
        <v>0</v>
      </c>
      <c r="D39" s="207">
        <v>0</v>
      </c>
      <c r="E39" s="207">
        <v>0</v>
      </c>
      <c r="F39" s="207">
        <v>0</v>
      </c>
      <c r="G39" s="207">
        <v>0</v>
      </c>
      <c r="H39" s="207">
        <v>0</v>
      </c>
      <c r="I39" s="207">
        <v>0</v>
      </c>
      <c r="J39" s="207">
        <v>0</v>
      </c>
      <c r="K39" s="207">
        <v>0</v>
      </c>
      <c r="L39" s="207">
        <v>0</v>
      </c>
      <c r="M39" s="207">
        <v>0</v>
      </c>
      <c r="N39" s="270"/>
      <c r="O39" s="18"/>
      <c r="P39" s="19" t="s">
        <v>108</v>
      </c>
      <c r="Q39" s="207">
        <v>0</v>
      </c>
      <c r="R39" s="18"/>
    </row>
    <row r="40" spans="1:18" ht="12">
      <c r="A40" s="152" t="s">
        <v>41</v>
      </c>
      <c r="B40" s="208">
        <f>B36*B39</f>
        <v>0</v>
      </c>
      <c r="C40" s="208">
        <f aca="true" t="shared" si="9" ref="C40:M40">C36*C39</f>
        <v>0</v>
      </c>
      <c r="D40" s="208">
        <f t="shared" si="9"/>
        <v>0</v>
      </c>
      <c r="E40" s="208">
        <f t="shared" si="9"/>
        <v>0</v>
      </c>
      <c r="F40" s="208">
        <f t="shared" si="9"/>
        <v>0</v>
      </c>
      <c r="G40" s="208">
        <f t="shared" si="9"/>
        <v>0</v>
      </c>
      <c r="H40" s="208">
        <f t="shared" si="9"/>
        <v>0</v>
      </c>
      <c r="I40" s="208">
        <f t="shared" si="9"/>
        <v>0</v>
      </c>
      <c r="J40" s="208">
        <f t="shared" si="9"/>
        <v>0</v>
      </c>
      <c r="K40" s="208">
        <f t="shared" si="9"/>
        <v>0</v>
      </c>
      <c r="L40" s="208">
        <f t="shared" si="9"/>
        <v>0</v>
      </c>
      <c r="M40" s="208">
        <f t="shared" si="9"/>
        <v>0</v>
      </c>
      <c r="N40" s="208">
        <f>SUM(B40:M40)</f>
        <v>0</v>
      </c>
      <c r="O40" s="18"/>
      <c r="P40" s="19" t="s">
        <v>109</v>
      </c>
      <c r="Q40" s="207">
        <v>0</v>
      </c>
      <c r="R40" s="18"/>
    </row>
    <row r="41" spans="1:18" ht="12">
      <c r="A41" s="42" t="s">
        <v>211</v>
      </c>
      <c r="B41" s="175"/>
      <c r="C41" s="175"/>
      <c r="D41" s="176"/>
      <c r="E41" s="175"/>
      <c r="F41" s="175"/>
      <c r="G41" s="176"/>
      <c r="H41" s="175"/>
      <c r="I41" s="175"/>
      <c r="J41" s="176"/>
      <c r="K41" s="175"/>
      <c r="L41" s="175"/>
      <c r="M41" s="176"/>
      <c r="N41" s="177"/>
      <c r="O41" s="18"/>
      <c r="P41" s="19" t="s">
        <v>107</v>
      </c>
      <c r="Q41" s="207">
        <v>0</v>
      </c>
      <c r="R41" s="18"/>
    </row>
    <row r="42" spans="1:18" ht="12">
      <c r="A42" s="151"/>
      <c r="B42" s="175"/>
      <c r="C42" s="175"/>
      <c r="D42" s="176"/>
      <c r="E42" s="175"/>
      <c r="F42" s="175"/>
      <c r="G42" s="176"/>
      <c r="H42" s="175"/>
      <c r="I42" s="175"/>
      <c r="J42" s="176"/>
      <c r="K42" s="175"/>
      <c r="L42" s="175"/>
      <c r="M42" s="176"/>
      <c r="N42" s="177"/>
      <c r="O42" s="18"/>
      <c r="P42" s="19" t="s">
        <v>110</v>
      </c>
      <c r="Q42" s="207">
        <v>0</v>
      </c>
      <c r="R42" s="18"/>
    </row>
    <row r="43" spans="1:18" ht="12">
      <c r="A43" s="30" t="s">
        <v>212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9">
        <f>SUM(B43:M43)</f>
        <v>0</v>
      </c>
      <c r="O43" s="18"/>
      <c r="P43" s="185" t="s">
        <v>35</v>
      </c>
      <c r="Q43" s="208">
        <f>SUM(Q39:Q42)</f>
        <v>0</v>
      </c>
      <c r="R43" s="18"/>
    </row>
    <row r="44" spans="1:18" ht="12">
      <c r="A44" s="30" t="s">
        <v>38</v>
      </c>
      <c r="B44" s="207">
        <v>0</v>
      </c>
      <c r="C44" s="207">
        <v>0</v>
      </c>
      <c r="D44" s="207">
        <v>0</v>
      </c>
      <c r="E44" s="207">
        <v>0</v>
      </c>
      <c r="F44" s="207">
        <v>0</v>
      </c>
      <c r="G44" s="207">
        <v>0</v>
      </c>
      <c r="H44" s="207">
        <v>0</v>
      </c>
      <c r="I44" s="207">
        <v>0</v>
      </c>
      <c r="J44" s="207">
        <v>0</v>
      </c>
      <c r="K44" s="207">
        <v>0</v>
      </c>
      <c r="L44" s="207">
        <v>0</v>
      </c>
      <c r="M44" s="207">
        <v>0</v>
      </c>
      <c r="N44" s="270"/>
      <c r="O44" s="18"/>
      <c r="P44" s="19"/>
      <c r="Q44" s="187"/>
      <c r="R44" s="18"/>
    </row>
    <row r="45" spans="1:18" ht="12">
      <c r="A45" s="47" t="s">
        <v>39</v>
      </c>
      <c r="B45" s="208">
        <f>B43*B44</f>
        <v>0</v>
      </c>
      <c r="C45" s="208">
        <f aca="true" t="shared" si="10" ref="C45:M45">C43*C44</f>
        <v>0</v>
      </c>
      <c r="D45" s="208">
        <f t="shared" si="10"/>
        <v>0</v>
      </c>
      <c r="E45" s="208">
        <f t="shared" si="10"/>
        <v>0</v>
      </c>
      <c r="F45" s="208">
        <f t="shared" si="10"/>
        <v>0</v>
      </c>
      <c r="G45" s="208">
        <f t="shared" si="10"/>
        <v>0</v>
      </c>
      <c r="H45" s="208">
        <f t="shared" si="10"/>
        <v>0</v>
      </c>
      <c r="I45" s="208">
        <f t="shared" si="10"/>
        <v>0</v>
      </c>
      <c r="J45" s="208">
        <f t="shared" si="10"/>
        <v>0</v>
      </c>
      <c r="K45" s="208">
        <f t="shared" si="10"/>
        <v>0</v>
      </c>
      <c r="L45" s="208">
        <f t="shared" si="10"/>
        <v>0</v>
      </c>
      <c r="M45" s="208">
        <f t="shared" si="10"/>
        <v>0</v>
      </c>
      <c r="N45" s="208">
        <f>SUM(B45:M45)</f>
        <v>0</v>
      </c>
      <c r="O45" s="18"/>
      <c r="P45" s="19" t="s">
        <v>111</v>
      </c>
      <c r="Q45" s="207">
        <v>0</v>
      </c>
      <c r="R45" s="18"/>
    </row>
    <row r="46" spans="1:18" ht="12">
      <c r="A46" s="47" t="s">
        <v>40</v>
      </c>
      <c r="B46" s="207">
        <v>0</v>
      </c>
      <c r="C46" s="207">
        <v>0</v>
      </c>
      <c r="D46" s="207">
        <v>0</v>
      </c>
      <c r="E46" s="207">
        <v>0</v>
      </c>
      <c r="F46" s="207">
        <v>0</v>
      </c>
      <c r="G46" s="207">
        <v>0</v>
      </c>
      <c r="H46" s="207">
        <v>0</v>
      </c>
      <c r="I46" s="207">
        <v>0</v>
      </c>
      <c r="J46" s="207">
        <v>0</v>
      </c>
      <c r="K46" s="207">
        <v>0</v>
      </c>
      <c r="L46" s="207">
        <v>0</v>
      </c>
      <c r="M46" s="207">
        <v>0</v>
      </c>
      <c r="N46" s="270"/>
      <c r="O46" s="18"/>
      <c r="P46" s="19" t="s">
        <v>112</v>
      </c>
      <c r="Q46" s="208">
        <f>Q45*10/11</f>
        <v>0</v>
      </c>
      <c r="R46" s="18"/>
    </row>
    <row r="47" spans="1:18" ht="12">
      <c r="A47" s="152" t="s">
        <v>41</v>
      </c>
      <c r="B47" s="208">
        <f>B43*B46</f>
        <v>0</v>
      </c>
      <c r="C47" s="208">
        <f aca="true" t="shared" si="11" ref="C47:M47">C43*C46</f>
        <v>0</v>
      </c>
      <c r="D47" s="208">
        <f t="shared" si="11"/>
        <v>0</v>
      </c>
      <c r="E47" s="208">
        <f t="shared" si="11"/>
        <v>0</v>
      </c>
      <c r="F47" s="208">
        <f t="shared" si="11"/>
        <v>0</v>
      </c>
      <c r="G47" s="208">
        <f t="shared" si="11"/>
        <v>0</v>
      </c>
      <c r="H47" s="208">
        <f t="shared" si="11"/>
        <v>0</v>
      </c>
      <c r="I47" s="208">
        <f t="shared" si="11"/>
        <v>0</v>
      </c>
      <c r="J47" s="208">
        <f t="shared" si="11"/>
        <v>0</v>
      </c>
      <c r="K47" s="208">
        <f t="shared" si="11"/>
        <v>0</v>
      </c>
      <c r="L47" s="208">
        <f t="shared" si="11"/>
        <v>0</v>
      </c>
      <c r="M47" s="208">
        <f t="shared" si="11"/>
        <v>0</v>
      </c>
      <c r="N47" s="208">
        <f>SUM(B47:M47)</f>
        <v>0</v>
      </c>
      <c r="O47" s="18"/>
      <c r="P47" s="186"/>
      <c r="Q47" s="186"/>
      <c r="R47" s="18"/>
    </row>
    <row r="48" spans="1:18" ht="12">
      <c r="A48" s="3"/>
      <c r="B48" s="180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0"/>
      <c r="O48" s="18"/>
      <c r="P48" s="186"/>
      <c r="Q48" s="186"/>
      <c r="R48" s="18"/>
    </row>
    <row r="49" spans="1:18" ht="12">
      <c r="A49" s="41" t="s">
        <v>114</v>
      </c>
      <c r="B49" s="208">
        <f aca="true" t="shared" si="12" ref="B49:M49">B45+B38+B31+B24+B17+B10</f>
        <v>0</v>
      </c>
      <c r="C49" s="208">
        <f t="shared" si="12"/>
        <v>0</v>
      </c>
      <c r="D49" s="208">
        <f t="shared" si="12"/>
        <v>0</v>
      </c>
      <c r="E49" s="208">
        <f t="shared" si="12"/>
        <v>0</v>
      </c>
      <c r="F49" s="208">
        <f t="shared" si="12"/>
        <v>0</v>
      </c>
      <c r="G49" s="208">
        <f t="shared" si="12"/>
        <v>0</v>
      </c>
      <c r="H49" s="208">
        <f t="shared" si="12"/>
        <v>0</v>
      </c>
      <c r="I49" s="208">
        <f t="shared" si="12"/>
        <v>0</v>
      </c>
      <c r="J49" s="208">
        <f t="shared" si="12"/>
        <v>0</v>
      </c>
      <c r="K49" s="208">
        <f t="shared" si="12"/>
        <v>0</v>
      </c>
      <c r="L49" s="208">
        <f t="shared" si="12"/>
        <v>0</v>
      </c>
      <c r="M49" s="208">
        <f t="shared" si="12"/>
        <v>0</v>
      </c>
      <c r="N49" s="208">
        <f>SUM(B49:M49)</f>
        <v>0</v>
      </c>
      <c r="O49" s="18"/>
      <c r="P49" s="19"/>
      <c r="Q49" s="19"/>
      <c r="R49" s="18"/>
    </row>
    <row r="50" spans="1:18" ht="12">
      <c r="A50" s="41" t="s">
        <v>42</v>
      </c>
      <c r="B50" s="208">
        <f aca="true" t="shared" si="13" ref="B50:M50">B47+B40+B33+B26+B19+B12</f>
        <v>0</v>
      </c>
      <c r="C50" s="208">
        <f t="shared" si="13"/>
        <v>0</v>
      </c>
      <c r="D50" s="208">
        <f t="shared" si="13"/>
        <v>0</v>
      </c>
      <c r="E50" s="208">
        <f t="shared" si="13"/>
        <v>0</v>
      </c>
      <c r="F50" s="208">
        <f t="shared" si="13"/>
        <v>0</v>
      </c>
      <c r="G50" s="208">
        <f t="shared" si="13"/>
        <v>0</v>
      </c>
      <c r="H50" s="208">
        <f t="shared" si="13"/>
        <v>0</v>
      </c>
      <c r="I50" s="208">
        <f t="shared" si="13"/>
        <v>0</v>
      </c>
      <c r="J50" s="208">
        <f t="shared" si="13"/>
        <v>0</v>
      </c>
      <c r="K50" s="208">
        <f t="shared" si="13"/>
        <v>0</v>
      </c>
      <c r="L50" s="208">
        <f t="shared" si="13"/>
        <v>0</v>
      </c>
      <c r="M50" s="208">
        <f t="shared" si="13"/>
        <v>0</v>
      </c>
      <c r="N50" s="208">
        <f>SUM(B50:M50)</f>
        <v>0</v>
      </c>
      <c r="O50" s="18"/>
      <c r="P50" s="19"/>
      <c r="Q50" s="19"/>
      <c r="R50" s="18"/>
    </row>
    <row r="51" spans="1:18" ht="12">
      <c r="A51" s="30"/>
      <c r="B51" s="182"/>
      <c r="C51" s="182"/>
      <c r="D51" s="183"/>
      <c r="E51" s="182"/>
      <c r="F51" s="182"/>
      <c r="G51" s="183"/>
      <c r="H51" s="182"/>
      <c r="I51" s="182"/>
      <c r="J51" s="183"/>
      <c r="K51" s="182"/>
      <c r="L51" s="182"/>
      <c r="M51" s="183"/>
      <c r="N51" s="184"/>
      <c r="O51" s="18"/>
      <c r="P51" s="19"/>
      <c r="Q51" s="19"/>
      <c r="R51" s="18"/>
    </row>
    <row r="52" spans="1:18" ht="12">
      <c r="A52" s="31" t="s">
        <v>132</v>
      </c>
      <c r="B52" s="207">
        <v>0</v>
      </c>
      <c r="C52" s="207">
        <v>0</v>
      </c>
      <c r="D52" s="207">
        <v>0</v>
      </c>
      <c r="E52" s="207">
        <v>0</v>
      </c>
      <c r="F52" s="207">
        <v>0</v>
      </c>
      <c r="G52" s="207">
        <v>0</v>
      </c>
      <c r="H52" s="207">
        <v>0</v>
      </c>
      <c r="I52" s="207">
        <v>0</v>
      </c>
      <c r="J52" s="207">
        <v>0</v>
      </c>
      <c r="K52" s="207">
        <v>0</v>
      </c>
      <c r="L52" s="207">
        <v>0</v>
      </c>
      <c r="M52" s="207">
        <v>0</v>
      </c>
      <c r="N52" s="208">
        <f>SUM(B52:M52)</f>
        <v>0</v>
      </c>
      <c r="O52" s="18"/>
      <c r="P52" s="19"/>
      <c r="Q52" s="19"/>
      <c r="R52" s="18"/>
    </row>
    <row r="53" spans="1:18" ht="12">
      <c r="A53" s="30" t="s">
        <v>87</v>
      </c>
      <c r="B53" s="270"/>
      <c r="C53" s="268">
        <v>0</v>
      </c>
      <c r="D53" s="207">
        <v>0</v>
      </c>
      <c r="E53" s="207">
        <v>0</v>
      </c>
      <c r="F53" s="207">
        <v>0</v>
      </c>
      <c r="G53" s="207">
        <v>0</v>
      </c>
      <c r="H53" s="207">
        <v>0</v>
      </c>
      <c r="I53" s="207">
        <v>0</v>
      </c>
      <c r="J53" s="207">
        <v>0</v>
      </c>
      <c r="K53" s="207">
        <v>0</v>
      </c>
      <c r="L53" s="207">
        <v>0</v>
      </c>
      <c r="M53" s="207">
        <v>0</v>
      </c>
      <c r="N53" s="208">
        <f>SUM(C53:M53)</f>
        <v>0</v>
      </c>
      <c r="O53" s="18"/>
      <c r="P53" s="19"/>
      <c r="Q53" s="19"/>
      <c r="R53" s="18"/>
    </row>
    <row r="54" spans="1:18" ht="12">
      <c r="A54" s="30" t="s">
        <v>88</v>
      </c>
      <c r="B54" s="270"/>
      <c r="C54" s="270"/>
      <c r="D54" s="207">
        <v>0</v>
      </c>
      <c r="E54" s="207">
        <v>0</v>
      </c>
      <c r="F54" s="207">
        <v>0</v>
      </c>
      <c r="G54" s="207">
        <v>0</v>
      </c>
      <c r="H54" s="207">
        <v>0</v>
      </c>
      <c r="I54" s="207">
        <v>0</v>
      </c>
      <c r="J54" s="207">
        <v>0</v>
      </c>
      <c r="K54" s="207">
        <v>0</v>
      </c>
      <c r="L54" s="207">
        <v>0</v>
      </c>
      <c r="M54" s="207">
        <v>0</v>
      </c>
      <c r="N54" s="208">
        <f>SUM(D54:M54)</f>
        <v>0</v>
      </c>
      <c r="O54" s="18"/>
      <c r="P54" s="19"/>
      <c r="Q54" s="19"/>
      <c r="R54" s="18"/>
    </row>
    <row r="55" spans="1:18" ht="12">
      <c r="A55" s="30" t="s">
        <v>104</v>
      </c>
      <c r="B55" s="270"/>
      <c r="C55" s="270"/>
      <c r="D55" s="270"/>
      <c r="E55" s="207">
        <v>0</v>
      </c>
      <c r="F55" s="207">
        <v>0</v>
      </c>
      <c r="G55" s="207">
        <v>0</v>
      </c>
      <c r="H55" s="207">
        <v>0</v>
      </c>
      <c r="I55" s="207">
        <v>0</v>
      </c>
      <c r="J55" s="207">
        <v>0</v>
      </c>
      <c r="K55" s="207">
        <v>0</v>
      </c>
      <c r="L55" s="207">
        <v>0</v>
      </c>
      <c r="M55" s="207">
        <v>0</v>
      </c>
      <c r="N55" s="208">
        <f>SUM(E55:M55)</f>
        <v>0</v>
      </c>
      <c r="O55" s="18"/>
      <c r="P55" s="19"/>
      <c r="Q55" s="19"/>
      <c r="R55" s="18"/>
    </row>
    <row r="56" spans="1:18" ht="12">
      <c r="A56" s="30" t="s">
        <v>103</v>
      </c>
      <c r="B56" s="270"/>
      <c r="C56" s="269">
        <f>SUM(C53:C55)</f>
        <v>0</v>
      </c>
      <c r="D56" s="208">
        <f aca="true" t="shared" si="14" ref="D56:M56">SUM(D53:D55)</f>
        <v>0</v>
      </c>
      <c r="E56" s="208">
        <f>SUM(E53:E55)</f>
        <v>0</v>
      </c>
      <c r="F56" s="208">
        <f>SUM(F53:F55)</f>
        <v>0</v>
      </c>
      <c r="G56" s="208">
        <f t="shared" si="14"/>
        <v>0</v>
      </c>
      <c r="H56" s="208">
        <f t="shared" si="14"/>
        <v>0</v>
      </c>
      <c r="I56" s="208">
        <f t="shared" si="14"/>
        <v>0</v>
      </c>
      <c r="J56" s="208">
        <f t="shared" si="14"/>
        <v>0</v>
      </c>
      <c r="K56" s="208">
        <f t="shared" si="14"/>
        <v>0</v>
      </c>
      <c r="L56" s="208">
        <f t="shared" si="14"/>
        <v>0</v>
      </c>
      <c r="M56" s="208">
        <f t="shared" si="14"/>
        <v>0</v>
      </c>
      <c r="N56" s="208">
        <f>SUM(C56:M56)</f>
        <v>0</v>
      </c>
      <c r="O56" s="18"/>
      <c r="P56" s="19"/>
      <c r="Q56" s="19"/>
      <c r="R56" s="18"/>
    </row>
    <row r="57" spans="1:18" ht="12">
      <c r="A57" s="4"/>
      <c r="B57" s="25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7"/>
      <c r="O57" s="18"/>
      <c r="P57" s="19"/>
      <c r="Q57" s="19"/>
      <c r="R57" s="18"/>
    </row>
    <row r="58" spans="1:18" ht="12">
      <c r="A58" s="4"/>
      <c r="B58" s="25"/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7"/>
      <c r="O58" s="18"/>
      <c r="P58" s="19"/>
      <c r="Q58" s="19"/>
      <c r="R58" s="18"/>
    </row>
    <row r="59" spans="1:18" ht="26.25" customHeight="1">
      <c r="A59" s="1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18"/>
      <c r="P59" s="18"/>
      <c r="Q59" s="18"/>
      <c r="R59" s="18"/>
    </row>
    <row r="60" spans="1:18" ht="15.75" customHeight="1">
      <c r="A60" s="1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18"/>
      <c r="P60" s="18"/>
      <c r="Q60" s="18"/>
      <c r="R60" s="18"/>
    </row>
    <row r="61" spans="1:18" ht="15.75" customHeight="1">
      <c r="A61" s="1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18"/>
      <c r="P61" s="18"/>
      <c r="Q61" s="18"/>
      <c r="R61" s="18"/>
    </row>
    <row r="62" spans="1:18" ht="12">
      <c r="A62" s="1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18"/>
      <c r="P62" s="18"/>
      <c r="Q62" s="18"/>
      <c r="R62" s="18"/>
    </row>
    <row r="63" spans="1:18" ht="12">
      <c r="A63" s="1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18"/>
      <c r="P63" s="18"/>
      <c r="Q63" s="18"/>
      <c r="R63" s="18"/>
    </row>
    <row r="64" spans="1:18" ht="12">
      <c r="A64" s="1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18"/>
      <c r="P64" s="18"/>
      <c r="Q64" s="18"/>
      <c r="R64" s="18"/>
    </row>
    <row r="65" spans="1:18" ht="1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1:18" ht="1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1:18" ht="1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1:18" ht="1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1:18" ht="1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1:18" ht="1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1:18" ht="1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1:18" ht="1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1:18" ht="12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8" ht="1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1:18" ht="12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8" ht="12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18" ht="12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 ht="1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18" ht="1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5:18" ht="12">
      <c r="O80" s="18"/>
      <c r="P80" s="18"/>
      <c r="Q80" s="18"/>
      <c r="R80" s="18"/>
    </row>
    <row r="106" spans="1:219" s="9" customFormat="1" ht="1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</row>
    <row r="107" spans="1:219" s="9" customFormat="1" ht="1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</row>
  </sheetData>
  <sheetProtection sheet="1" objects="1" scenarios="1"/>
  <printOptions/>
  <pageMargins left="0.3937007874015748" right="0.3937007874015748" top="0.31496062992125984" bottom="0.15748031496062992" header="0.1968503937007874" footer="0"/>
  <pageSetup orientation="landscape" paperSize="9" scale="64"/>
  <colBreaks count="1" manualBreakCount="1">
    <brk id="14" max="113" man="1"/>
  </colBreaks>
  <ignoredErrors>
    <ignoredError sqref="E56:M56" formulaRange="1"/>
    <ignoredError sqref="B10:M10 B12:C12 D12:F12 B47:M47 B45:M45 B40:J40 B38:L38 B31:J31 B33:D33 E33:I33 B26:K26 B24:I24 B19:J19 B17:F17 G12:I12 G17:M17 J12:M12 K19:M19 N8 N15 N22 J24:M24 N29 L26:M26 K31:M31 J33:M33 K40:M40 M38 N36 N43" emptyCellReference="1"/>
    <ignoredError sqref="C56:D56" emptyCellReference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6.00390625" style="0" customWidth="1"/>
    <col min="2" max="2" width="21.8515625" style="0" customWidth="1"/>
    <col min="3" max="3" width="22.140625" style="0" customWidth="1"/>
    <col min="4" max="4" width="18.7109375" style="0" customWidth="1"/>
    <col min="5" max="5" width="7.421875" style="147" customWidth="1"/>
    <col min="6" max="6" width="14.00390625" style="0" customWidth="1"/>
    <col min="7" max="7" width="11.28125" style="147" customWidth="1"/>
    <col min="8" max="8" width="12.8515625" style="0" customWidth="1"/>
    <col min="9" max="9" width="7.421875" style="147" customWidth="1"/>
    <col min="10" max="10" width="14.00390625" style="0" customWidth="1"/>
    <col min="11" max="11" width="11.28125" style="0" customWidth="1"/>
    <col min="12" max="12" width="12.8515625" style="0" customWidth="1"/>
    <col min="13" max="16384" width="8.8515625" style="0" customWidth="1"/>
  </cols>
  <sheetData>
    <row r="1" spans="1:9" ht="21">
      <c r="A1" s="29" t="s">
        <v>94</v>
      </c>
      <c r="B1" s="12"/>
      <c r="C1" s="12"/>
      <c r="D1" s="12"/>
      <c r="E1"/>
      <c r="G1"/>
      <c r="I1"/>
    </row>
    <row r="2" spans="1:9" ht="15">
      <c r="A2" s="7" t="s">
        <v>75</v>
      </c>
      <c r="B2" s="7"/>
      <c r="C2" s="7"/>
      <c r="D2" s="7"/>
      <c r="E2"/>
      <c r="G2"/>
      <c r="I2"/>
    </row>
    <row r="3" spans="1:9" ht="15">
      <c r="A3" s="89" t="s">
        <v>131</v>
      </c>
      <c r="B3" s="276">
        <f>'Financial Table 1'!B3</f>
        <v>0</v>
      </c>
      <c r="C3" s="7"/>
      <c r="D3" s="7"/>
      <c r="E3"/>
      <c r="G3"/>
      <c r="I3"/>
    </row>
    <row r="4" spans="1:9" ht="15">
      <c r="A4" s="89"/>
      <c r="B4" s="131"/>
      <c r="C4" s="7"/>
      <c r="D4" s="7"/>
      <c r="E4"/>
      <c r="G4"/>
      <c r="I4"/>
    </row>
    <row r="5" spans="1:9" ht="17.25" customHeight="1">
      <c r="A5" s="9"/>
      <c r="B5" s="9"/>
      <c r="C5" s="9"/>
      <c r="D5" s="9"/>
      <c r="E5"/>
      <c r="G5"/>
      <c r="I5"/>
    </row>
    <row r="6" spans="1:4" s="9" customFormat="1" ht="12">
      <c r="A6" s="139" t="s">
        <v>215</v>
      </c>
      <c r="B6" s="140" t="s">
        <v>158</v>
      </c>
      <c r="C6" s="140" t="s">
        <v>116</v>
      </c>
      <c r="D6" s="141" t="s">
        <v>210</v>
      </c>
    </row>
    <row r="7" spans="1:9" ht="12">
      <c r="A7" s="136"/>
      <c r="B7" s="137" t="s">
        <v>115</v>
      </c>
      <c r="C7" s="138" t="s">
        <v>117</v>
      </c>
      <c r="D7" s="137" t="s">
        <v>118</v>
      </c>
      <c r="E7"/>
      <c r="G7"/>
      <c r="I7"/>
    </row>
    <row r="8" spans="1:9" ht="12">
      <c r="A8" s="144" t="s">
        <v>216</v>
      </c>
      <c r="B8" s="132"/>
      <c r="C8" s="132"/>
      <c r="D8" s="133"/>
      <c r="E8"/>
      <c r="G8"/>
      <c r="I8"/>
    </row>
    <row r="9" spans="1:9" ht="12">
      <c r="A9" s="142"/>
      <c r="B9" s="256"/>
      <c r="C9" s="256"/>
      <c r="D9" s="250">
        <f>SUM(B9:C9)</f>
        <v>0</v>
      </c>
      <c r="E9"/>
      <c r="G9"/>
      <c r="I9"/>
    </row>
    <row r="10" spans="1:9" ht="12">
      <c r="A10" s="142"/>
      <c r="B10" s="256"/>
      <c r="C10" s="256"/>
      <c r="D10" s="250">
        <f aca="true" t="shared" si="0" ref="D10:D22">SUM(B10:C10)</f>
        <v>0</v>
      </c>
      <c r="E10"/>
      <c r="G10"/>
      <c r="I10"/>
    </row>
    <row r="11" spans="1:9" ht="12">
      <c r="A11" s="142"/>
      <c r="B11" s="256"/>
      <c r="C11" s="256"/>
      <c r="D11" s="250">
        <f t="shared" si="0"/>
        <v>0</v>
      </c>
      <c r="E11"/>
      <c r="G11"/>
      <c r="I11"/>
    </row>
    <row r="12" spans="1:9" ht="12">
      <c r="A12" s="142"/>
      <c r="B12" s="256"/>
      <c r="C12" s="256"/>
      <c r="D12" s="250">
        <f t="shared" si="0"/>
        <v>0</v>
      </c>
      <c r="E12"/>
      <c r="G12"/>
      <c r="I12"/>
    </row>
    <row r="13" spans="1:9" ht="12">
      <c r="A13" s="142"/>
      <c r="B13" s="256"/>
      <c r="C13" s="256"/>
      <c r="D13" s="250">
        <f t="shared" si="0"/>
        <v>0</v>
      </c>
      <c r="E13"/>
      <c r="G13"/>
      <c r="I13"/>
    </row>
    <row r="14" spans="1:9" ht="12">
      <c r="A14" s="142"/>
      <c r="B14" s="256"/>
      <c r="C14" s="256"/>
      <c r="D14" s="250">
        <f t="shared" si="0"/>
        <v>0</v>
      </c>
      <c r="E14"/>
      <c r="G14"/>
      <c r="I14"/>
    </row>
    <row r="15" spans="1:9" ht="12">
      <c r="A15" s="142"/>
      <c r="B15" s="256"/>
      <c r="C15" s="256"/>
      <c r="D15" s="250">
        <f t="shared" si="0"/>
        <v>0</v>
      </c>
      <c r="E15"/>
      <c r="G15"/>
      <c r="I15"/>
    </row>
    <row r="16" spans="1:9" ht="12">
      <c r="A16" s="142"/>
      <c r="B16" s="256"/>
      <c r="C16" s="256"/>
      <c r="D16" s="250">
        <f t="shared" si="0"/>
        <v>0</v>
      </c>
      <c r="E16"/>
      <c r="G16"/>
      <c r="I16"/>
    </row>
    <row r="17" spans="1:9" ht="12">
      <c r="A17" s="142"/>
      <c r="B17" s="256"/>
      <c r="C17" s="256"/>
      <c r="D17" s="250">
        <f t="shared" si="0"/>
        <v>0</v>
      </c>
      <c r="E17"/>
      <c r="G17"/>
      <c r="I17"/>
    </row>
    <row r="18" spans="1:9" ht="12">
      <c r="A18" s="142"/>
      <c r="B18" s="256"/>
      <c r="C18" s="256"/>
      <c r="D18" s="250">
        <f t="shared" si="0"/>
        <v>0</v>
      </c>
      <c r="E18"/>
      <c r="G18"/>
      <c r="I18"/>
    </row>
    <row r="19" spans="1:9" ht="12">
      <c r="A19" s="142"/>
      <c r="B19" s="256"/>
      <c r="C19" s="256"/>
      <c r="D19" s="250">
        <f t="shared" si="0"/>
        <v>0</v>
      </c>
      <c r="E19"/>
      <c r="G19"/>
      <c r="I19"/>
    </row>
    <row r="20" spans="1:9" ht="12">
      <c r="A20" s="142"/>
      <c r="B20" s="256"/>
      <c r="C20" s="256"/>
      <c r="D20" s="250">
        <f t="shared" si="0"/>
        <v>0</v>
      </c>
      <c r="E20"/>
      <c r="G20"/>
      <c r="I20"/>
    </row>
    <row r="21" spans="1:9" ht="12">
      <c r="A21" s="142"/>
      <c r="B21" s="256"/>
      <c r="C21" s="256"/>
      <c r="D21" s="250">
        <f t="shared" si="0"/>
        <v>0</v>
      </c>
      <c r="E21"/>
      <c r="G21"/>
      <c r="I21"/>
    </row>
    <row r="22" spans="1:9" ht="12">
      <c r="A22" s="142"/>
      <c r="B22" s="256"/>
      <c r="C22" s="256"/>
      <c r="D22" s="250">
        <f t="shared" si="0"/>
        <v>0</v>
      </c>
      <c r="E22"/>
      <c r="G22"/>
      <c r="I22"/>
    </row>
    <row r="23" spans="1:9" ht="12">
      <c r="A23" s="145" t="s">
        <v>218</v>
      </c>
      <c r="B23" s="21"/>
      <c r="C23" s="21"/>
      <c r="D23" s="143"/>
      <c r="E23"/>
      <c r="G23"/>
      <c r="I23"/>
    </row>
    <row r="24" spans="1:9" ht="12">
      <c r="A24" s="142"/>
      <c r="B24" s="256"/>
      <c r="C24" s="256"/>
      <c r="D24" s="250">
        <f aca="true" t="shared" si="1" ref="D24:D33">SUM(B24:C24)</f>
        <v>0</v>
      </c>
      <c r="E24"/>
      <c r="G24"/>
      <c r="I24"/>
    </row>
    <row r="25" spans="1:9" ht="12">
      <c r="A25" s="146"/>
      <c r="B25" s="256"/>
      <c r="C25" s="256"/>
      <c r="D25" s="250">
        <f t="shared" si="1"/>
        <v>0</v>
      </c>
      <c r="E25"/>
      <c r="G25"/>
      <c r="I25"/>
    </row>
    <row r="26" spans="1:4" ht="12">
      <c r="A26" s="146"/>
      <c r="B26" s="256"/>
      <c r="C26" s="256"/>
      <c r="D26" s="250">
        <f t="shared" si="1"/>
        <v>0</v>
      </c>
    </row>
    <row r="27" spans="1:4" ht="12">
      <c r="A27" s="146"/>
      <c r="B27" s="256"/>
      <c r="C27" s="256"/>
      <c r="D27" s="250">
        <f t="shared" si="1"/>
        <v>0</v>
      </c>
    </row>
    <row r="28" spans="1:4" ht="12">
      <c r="A28" s="146"/>
      <c r="B28" s="256"/>
      <c r="C28" s="256"/>
      <c r="D28" s="250">
        <f t="shared" si="1"/>
        <v>0</v>
      </c>
    </row>
    <row r="29" spans="1:8" ht="12">
      <c r="A29" s="146"/>
      <c r="B29" s="256"/>
      <c r="C29" s="256"/>
      <c r="D29" s="250">
        <f t="shared" si="1"/>
        <v>0</v>
      </c>
      <c r="H29" s="153"/>
    </row>
    <row r="30" spans="1:4" ht="12">
      <c r="A30" s="146"/>
      <c r="B30" s="256"/>
      <c r="C30" s="256"/>
      <c r="D30" s="250">
        <f t="shared" si="1"/>
        <v>0</v>
      </c>
    </row>
    <row r="31" spans="1:4" ht="12">
      <c r="A31" s="146"/>
      <c r="B31" s="256"/>
      <c r="C31" s="256"/>
      <c r="D31" s="250">
        <f t="shared" si="1"/>
        <v>0</v>
      </c>
    </row>
    <row r="32" spans="1:4" ht="12">
      <c r="A32" s="146"/>
      <c r="B32" s="256"/>
      <c r="C32" s="256"/>
      <c r="D32" s="250">
        <f t="shared" si="1"/>
        <v>0</v>
      </c>
    </row>
    <row r="33" spans="1:4" ht="12">
      <c r="A33" s="135" t="s">
        <v>219</v>
      </c>
      <c r="B33" s="256"/>
      <c r="C33" s="256"/>
      <c r="D33" s="250">
        <f t="shared" si="1"/>
        <v>0</v>
      </c>
    </row>
    <row r="34" spans="1:4" ht="12">
      <c r="A34" s="222" t="s">
        <v>157</v>
      </c>
      <c r="B34" s="223"/>
      <c r="C34" s="256"/>
      <c r="D34" s="250">
        <f>C34</f>
        <v>0</v>
      </c>
    </row>
    <row r="35" ht="12.75" thickBot="1"/>
    <row r="36" spans="1:4" ht="12">
      <c r="A36" s="9"/>
      <c r="B36" s="224" t="s">
        <v>119</v>
      </c>
      <c r="C36" s="149" t="s">
        <v>121</v>
      </c>
      <c r="D36" s="150" t="s">
        <v>123</v>
      </c>
    </row>
    <row r="37" spans="1:4" ht="12.75" thickBot="1">
      <c r="A37" s="9"/>
      <c r="B37" s="251" t="s">
        <v>120</v>
      </c>
      <c r="C37" s="252" t="s">
        <v>122</v>
      </c>
      <c r="D37" s="253" t="s">
        <v>43</v>
      </c>
    </row>
    <row r="38" spans="1:4" ht="12">
      <c r="A38" s="9"/>
      <c r="B38" s="254"/>
      <c r="C38" s="254"/>
      <c r="D38" s="254"/>
    </row>
    <row r="39" spans="1:4" ht="12.75" thickBot="1">
      <c r="A39" s="9"/>
      <c r="B39" s="255">
        <f>SUM(B9:B33)</f>
        <v>0</v>
      </c>
      <c r="C39" s="255">
        <f>SUM(C9:C34)</f>
        <v>0</v>
      </c>
      <c r="D39" s="255">
        <f>SUM(B39:C39)</f>
        <v>0</v>
      </c>
    </row>
    <row r="40" spans="1:3" ht="12">
      <c r="A40" s="9"/>
      <c r="B40" s="259"/>
      <c r="C40" s="260"/>
    </row>
    <row r="41" spans="1:3" ht="12.75" thickBot="1">
      <c r="A41" s="9"/>
      <c r="B41" s="257" t="s">
        <v>125</v>
      </c>
      <c r="C41" s="261"/>
    </row>
    <row r="42" spans="1:3" ht="12">
      <c r="A42" s="134"/>
      <c r="B42" s="9"/>
      <c r="C42" s="258"/>
    </row>
    <row r="43" spans="1:3" ht="12.75" thickBot="1">
      <c r="A43" s="279" t="s">
        <v>124</v>
      </c>
      <c r="B43" s="280"/>
      <c r="C43" s="255">
        <f>SUM(C39-C41)</f>
        <v>0</v>
      </c>
    </row>
  </sheetData>
  <sheetProtection sheet="1" objects="1" scenarios="1"/>
  <mergeCells count="1">
    <mergeCell ref="A43:B43"/>
  </mergeCells>
  <printOptions/>
  <pageMargins left="0.7086614173228347" right="0.5905511811023623" top="0.9055118110236221" bottom="0.5905511811023623" header="0.8661417322834646" footer="0.5118110236220472"/>
  <pageSetup orientation="portrait" paperSize="9" scale="94"/>
  <ignoredErrors>
    <ignoredError sqref="B3 B39:C39 C43 D9:D22 D24:D34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11.421875" defaultRowHeight="12.75"/>
  <cols>
    <col min="1" max="1" width="19.140625" style="0" customWidth="1"/>
    <col min="2" max="2" width="17.421875" style="0" customWidth="1"/>
    <col min="3" max="6" width="8.8515625" style="0" customWidth="1"/>
    <col min="7" max="7" width="15.7109375" style="0" customWidth="1"/>
    <col min="8" max="16384" width="8.8515625" style="0" customWidth="1"/>
  </cols>
  <sheetData>
    <row r="1" ht="21">
      <c r="A1" s="29" t="s">
        <v>27</v>
      </c>
    </row>
    <row r="2" ht="15">
      <c r="A2" s="7" t="s">
        <v>96</v>
      </c>
    </row>
    <row r="3" spans="1:2" ht="15">
      <c r="A3" s="7" t="s">
        <v>131</v>
      </c>
      <c r="B3" s="277">
        <f>'Financial Table 1'!B3</f>
        <v>0</v>
      </c>
    </row>
    <row r="4" spans="1:2" ht="15">
      <c r="A4" s="7"/>
      <c r="B4" s="157"/>
    </row>
    <row r="5" spans="1:2" ht="15">
      <c r="A5" s="7"/>
      <c r="B5" s="157"/>
    </row>
    <row r="6" ht="12.75" thickBot="1">
      <c r="B6" s="11"/>
    </row>
    <row r="7" spans="1:8" ht="18" thickBot="1">
      <c r="A7" s="117" t="s">
        <v>14</v>
      </c>
      <c r="B7" s="156"/>
      <c r="C7" s="221"/>
      <c r="D7" s="9"/>
      <c r="E7" s="9"/>
      <c r="F7" s="9"/>
      <c r="G7" s="9"/>
      <c r="H7" s="9"/>
    </row>
    <row r="8" spans="1:8" ht="12">
      <c r="A8" s="9"/>
      <c r="B8" s="9"/>
      <c r="C8" s="9"/>
      <c r="D8" s="9"/>
      <c r="E8" s="9"/>
      <c r="F8" s="9"/>
      <c r="G8" s="9"/>
      <c r="H8" s="9"/>
    </row>
    <row r="9" spans="1:8" ht="12">
      <c r="A9" s="9" t="s">
        <v>205</v>
      </c>
      <c r="B9" s="165"/>
      <c r="C9" s="165"/>
      <c r="D9" s="9"/>
      <c r="E9" s="9"/>
      <c r="F9" s="9"/>
      <c r="G9" s="9"/>
      <c r="H9" s="9"/>
    </row>
    <row r="10" spans="1:8" ht="12">
      <c r="A10" s="9"/>
      <c r="B10" s="9"/>
      <c r="C10" s="9"/>
      <c r="D10" s="9"/>
      <c r="E10" s="9"/>
      <c r="F10" s="9"/>
      <c r="G10" s="9"/>
      <c r="H10" s="9"/>
    </row>
    <row r="11" spans="1:8" ht="12">
      <c r="A11" s="9"/>
      <c r="B11" s="9"/>
      <c r="C11" s="9"/>
      <c r="D11" s="9"/>
      <c r="E11" s="9"/>
      <c r="F11" s="9"/>
      <c r="G11" s="9"/>
      <c r="H11" s="9"/>
    </row>
    <row r="12" spans="1:8" ht="12">
      <c r="A12" s="9"/>
      <c r="B12" s="9"/>
      <c r="C12" s="9"/>
      <c r="D12" s="9"/>
      <c r="E12" s="9"/>
      <c r="F12" s="9"/>
      <c r="G12" s="9"/>
      <c r="H12" s="9"/>
    </row>
    <row r="13" spans="1:8" ht="12">
      <c r="A13" s="9" t="s">
        <v>220</v>
      </c>
      <c r="B13" s="148">
        <v>0</v>
      </c>
      <c r="D13" s="9" t="s">
        <v>221</v>
      </c>
      <c r="E13" s="9"/>
      <c r="F13" s="9"/>
      <c r="G13" s="148">
        <v>0</v>
      </c>
      <c r="H13" s="9"/>
    </row>
    <row r="14" spans="1:8" ht="12">
      <c r="A14" s="9" t="s">
        <v>222</v>
      </c>
      <c r="B14" s="148">
        <v>0</v>
      </c>
      <c r="D14" s="9" t="s">
        <v>204</v>
      </c>
      <c r="E14" s="9"/>
      <c r="F14" s="9"/>
      <c r="G14" s="162"/>
      <c r="H14" s="9"/>
    </row>
    <row r="15" spans="1:8" ht="12">
      <c r="A15" s="9" t="s">
        <v>223</v>
      </c>
      <c r="B15" s="148">
        <v>0</v>
      </c>
      <c r="D15" s="9" t="s">
        <v>224</v>
      </c>
      <c r="E15" s="9"/>
      <c r="F15" s="9"/>
      <c r="G15" s="262">
        <v>0</v>
      </c>
      <c r="H15" s="9"/>
    </row>
    <row r="16" spans="1:8" ht="12.75" thickBot="1">
      <c r="A16" s="9" t="s">
        <v>225</v>
      </c>
      <c r="B16" s="148">
        <v>0</v>
      </c>
      <c r="D16" s="9" t="s">
        <v>201</v>
      </c>
      <c r="E16" s="9"/>
      <c r="F16" s="9"/>
      <c r="G16" s="148">
        <v>0</v>
      </c>
      <c r="H16" s="9"/>
    </row>
    <row r="17" spans="1:8" ht="12.75" thickBot="1">
      <c r="A17" s="134" t="s">
        <v>226</v>
      </c>
      <c r="B17" s="265">
        <f>SUM(B13:B16)</f>
        <v>0</v>
      </c>
      <c r="D17" s="9" t="s">
        <v>202</v>
      </c>
      <c r="E17" s="9"/>
      <c r="F17" s="9"/>
      <c r="G17" s="148">
        <v>0</v>
      </c>
      <c r="H17" s="9"/>
    </row>
    <row r="18" spans="1:8" ht="12.75" thickBot="1">
      <c r="A18" s="9"/>
      <c r="B18" s="9"/>
      <c r="C18" s="9"/>
      <c r="D18" s="9" t="s">
        <v>203</v>
      </c>
      <c r="E18" s="9"/>
      <c r="F18" s="9"/>
      <c r="G18" s="163">
        <v>0</v>
      </c>
      <c r="H18" s="9"/>
    </row>
    <row r="19" spans="1:8" ht="12.75" thickBot="1">
      <c r="A19" s="9"/>
      <c r="B19" s="9"/>
      <c r="C19" s="9"/>
      <c r="D19" s="134" t="s">
        <v>20</v>
      </c>
      <c r="E19" s="9"/>
      <c r="F19" s="9"/>
      <c r="G19" s="266">
        <v>0</v>
      </c>
      <c r="H19" s="9"/>
    </row>
    <row r="20" spans="1:8" ht="12">
      <c r="A20" s="10"/>
      <c r="B20" s="9"/>
      <c r="C20" s="9"/>
      <c r="D20" s="9"/>
      <c r="E20" s="9"/>
      <c r="F20" s="9"/>
      <c r="G20" s="9"/>
      <c r="H20" s="9"/>
    </row>
    <row r="21" spans="1:8" ht="12.75" thickBot="1">
      <c r="A21" s="9"/>
      <c r="B21" s="9"/>
      <c r="C21" s="9"/>
      <c r="D21" s="9"/>
      <c r="E21" s="9"/>
      <c r="F21" s="9"/>
      <c r="G21" s="9"/>
      <c r="H21" s="9"/>
    </row>
    <row r="22" spans="1:7" ht="18" thickBot="1">
      <c r="A22" s="117" t="s">
        <v>84</v>
      </c>
      <c r="B22" s="156"/>
      <c r="C22" s="220"/>
      <c r="D22" s="9" t="s">
        <v>23</v>
      </c>
      <c r="E22" s="9"/>
      <c r="F22" s="9"/>
      <c r="G22" s="9"/>
    </row>
    <row r="23" spans="1:8" ht="12">
      <c r="A23" s="9"/>
      <c r="B23" s="9"/>
      <c r="C23" s="9"/>
      <c r="D23" s="9"/>
      <c r="E23" s="9"/>
      <c r="F23" s="9"/>
      <c r="G23" s="9"/>
      <c r="H23" s="9"/>
    </row>
    <row r="24" spans="1:8" ht="12">
      <c r="A24" s="9" t="s">
        <v>205</v>
      </c>
      <c r="B24" s="165"/>
      <c r="C24" s="165"/>
      <c r="D24" s="9"/>
      <c r="E24" s="9"/>
      <c r="F24" s="9"/>
      <c r="G24" s="9"/>
      <c r="H24" s="9"/>
    </row>
    <row r="25" spans="1:8" ht="12">
      <c r="A25" s="9"/>
      <c r="B25" s="9"/>
      <c r="C25" s="9"/>
      <c r="D25" s="9"/>
      <c r="E25" s="9"/>
      <c r="F25" s="9"/>
      <c r="G25" s="9"/>
      <c r="H25" s="9"/>
    </row>
    <row r="26" spans="1:8" ht="12">
      <c r="A26" s="9"/>
      <c r="B26" s="9"/>
      <c r="C26" s="9"/>
      <c r="D26" s="9"/>
      <c r="E26" s="9"/>
      <c r="F26" s="9"/>
      <c r="G26" s="9"/>
      <c r="H26" s="9"/>
    </row>
    <row r="27" spans="1:8" ht="12">
      <c r="A27" s="9"/>
      <c r="B27" s="9"/>
      <c r="C27" s="9"/>
      <c r="D27" s="9"/>
      <c r="E27" s="9"/>
      <c r="F27" s="9"/>
      <c r="G27" s="9"/>
      <c r="H27" s="9"/>
    </row>
    <row r="28" spans="1:8" ht="12">
      <c r="A28" s="9" t="s">
        <v>220</v>
      </c>
      <c r="B28" s="148">
        <v>0</v>
      </c>
      <c r="D28" s="9" t="s">
        <v>221</v>
      </c>
      <c r="E28" s="9"/>
      <c r="F28" s="9"/>
      <c r="G28" s="148">
        <v>0</v>
      </c>
      <c r="H28" s="9"/>
    </row>
    <row r="29" spans="1:8" ht="12">
      <c r="A29" s="9" t="s">
        <v>222</v>
      </c>
      <c r="B29" s="148">
        <v>0</v>
      </c>
      <c r="D29" s="9" t="s">
        <v>204</v>
      </c>
      <c r="E29" s="9"/>
      <c r="F29" s="9"/>
      <c r="G29" s="164"/>
      <c r="H29" s="9"/>
    </row>
    <row r="30" spans="1:8" ht="12">
      <c r="A30" s="9" t="s">
        <v>223</v>
      </c>
      <c r="B30" s="148">
        <v>0</v>
      </c>
      <c r="D30" s="9" t="s">
        <v>224</v>
      </c>
      <c r="E30" s="9"/>
      <c r="F30" s="9"/>
      <c r="G30" s="262">
        <v>0</v>
      </c>
      <c r="H30" s="9"/>
    </row>
    <row r="31" spans="1:8" ht="12.75" thickBot="1">
      <c r="A31" s="9" t="s">
        <v>225</v>
      </c>
      <c r="B31" s="148">
        <v>0</v>
      </c>
      <c r="D31" s="9" t="s">
        <v>201</v>
      </c>
      <c r="E31" s="9"/>
      <c r="F31" s="9"/>
      <c r="G31" s="148">
        <v>0</v>
      </c>
      <c r="H31" s="9"/>
    </row>
    <row r="32" spans="1:8" ht="12.75" thickBot="1">
      <c r="A32" s="134" t="s">
        <v>226</v>
      </c>
      <c r="B32" s="265">
        <f>SUM(B28:B31)</f>
        <v>0</v>
      </c>
      <c r="D32" s="9" t="s">
        <v>202</v>
      </c>
      <c r="E32" s="9"/>
      <c r="F32" s="9"/>
      <c r="G32" s="148">
        <v>0</v>
      </c>
      <c r="H32" s="9"/>
    </row>
    <row r="33" spans="1:8" ht="12.75" thickBot="1">
      <c r="A33" s="9"/>
      <c r="B33" s="9"/>
      <c r="C33" s="9"/>
      <c r="D33" s="9" t="s">
        <v>203</v>
      </c>
      <c r="E33" s="9"/>
      <c r="F33" s="9"/>
      <c r="G33" s="163">
        <v>0</v>
      </c>
      <c r="H33" s="9"/>
    </row>
    <row r="34" spans="1:8" ht="12.75" thickBot="1">
      <c r="A34" s="9"/>
      <c r="B34" s="9"/>
      <c r="C34" s="9"/>
      <c r="D34" s="134" t="s">
        <v>20</v>
      </c>
      <c r="E34" s="9"/>
      <c r="F34" s="9"/>
      <c r="G34" s="267">
        <v>0</v>
      </c>
      <c r="H34" s="9"/>
    </row>
    <row r="35" spans="1:8" ht="12">
      <c r="A35" s="9"/>
      <c r="B35" s="9"/>
      <c r="C35" s="9"/>
      <c r="D35" s="134"/>
      <c r="E35" s="9"/>
      <c r="F35" s="9"/>
      <c r="G35" s="158"/>
      <c r="H35" s="9"/>
    </row>
    <row r="36" spans="1:8" ht="12.75" thickBot="1">
      <c r="A36" s="9"/>
      <c r="B36" s="9"/>
      <c r="C36" s="9"/>
      <c r="D36" s="9"/>
      <c r="E36" s="9"/>
      <c r="F36" s="9"/>
      <c r="G36" s="22"/>
      <c r="H36" s="9"/>
    </row>
    <row r="37" spans="1:8" ht="18" thickBot="1">
      <c r="A37" s="117" t="s">
        <v>84</v>
      </c>
      <c r="B37" s="156"/>
      <c r="C37" s="220"/>
      <c r="D37" s="9" t="s">
        <v>23</v>
      </c>
      <c r="E37" s="9"/>
      <c r="F37" s="9"/>
      <c r="G37" s="9"/>
      <c r="H37" s="9"/>
    </row>
    <row r="38" spans="1:8" ht="12">
      <c r="A38" s="9"/>
      <c r="B38" s="9"/>
      <c r="C38" s="9"/>
      <c r="D38" s="9"/>
      <c r="E38" s="9"/>
      <c r="F38" s="9"/>
      <c r="G38" s="9"/>
      <c r="H38" s="9"/>
    </row>
    <row r="39" spans="1:8" ht="12">
      <c r="A39" s="9" t="s">
        <v>205</v>
      </c>
      <c r="B39" s="165"/>
      <c r="C39" s="165"/>
      <c r="D39" s="9"/>
      <c r="E39" s="9"/>
      <c r="F39" s="9"/>
      <c r="G39" s="9"/>
      <c r="H39" s="9"/>
    </row>
    <row r="40" spans="1:8" ht="12">
      <c r="A40" s="9"/>
      <c r="B40" s="9"/>
      <c r="C40" s="9"/>
      <c r="D40" s="9"/>
      <c r="E40" s="9"/>
      <c r="F40" s="9"/>
      <c r="G40" s="9"/>
      <c r="H40" s="9"/>
    </row>
    <row r="41" spans="1:8" ht="12">
      <c r="A41" s="9"/>
      <c r="B41" s="9"/>
      <c r="C41" s="9"/>
      <c r="D41" s="9"/>
      <c r="E41" s="9"/>
      <c r="F41" s="9"/>
      <c r="G41" s="9"/>
      <c r="H41" s="9"/>
    </row>
    <row r="42" spans="1:7" ht="12">
      <c r="A42" s="9"/>
      <c r="B42" s="9"/>
      <c r="C42" s="9"/>
      <c r="D42" s="9"/>
      <c r="E42" s="9"/>
      <c r="F42" s="9"/>
      <c r="G42" s="9"/>
    </row>
    <row r="43" spans="1:7" ht="12">
      <c r="A43" s="9" t="s">
        <v>220</v>
      </c>
      <c r="B43" s="148">
        <v>0</v>
      </c>
      <c r="D43" s="9" t="s">
        <v>221</v>
      </c>
      <c r="E43" s="9"/>
      <c r="F43" s="9"/>
      <c r="G43" s="148">
        <v>0</v>
      </c>
    </row>
    <row r="44" spans="1:7" ht="12">
      <c r="A44" s="9" t="s">
        <v>222</v>
      </c>
      <c r="B44" s="148">
        <v>0</v>
      </c>
      <c r="D44" s="9" t="s">
        <v>204</v>
      </c>
      <c r="E44" s="9"/>
      <c r="F44" s="9"/>
      <c r="G44" s="164"/>
    </row>
    <row r="45" spans="1:7" ht="12">
      <c r="A45" s="9" t="s">
        <v>223</v>
      </c>
      <c r="B45" s="148">
        <v>0</v>
      </c>
      <c r="D45" s="9" t="s">
        <v>224</v>
      </c>
      <c r="E45" s="9"/>
      <c r="F45" s="9"/>
      <c r="G45" s="262">
        <v>0</v>
      </c>
    </row>
    <row r="46" spans="1:7" ht="12.75" thickBot="1">
      <c r="A46" s="9" t="s">
        <v>225</v>
      </c>
      <c r="B46" s="148">
        <v>0</v>
      </c>
      <c r="D46" s="9" t="s">
        <v>201</v>
      </c>
      <c r="E46" s="9"/>
      <c r="F46" s="9"/>
      <c r="G46" s="148">
        <v>0</v>
      </c>
    </row>
    <row r="47" spans="1:7" ht="12.75" thickBot="1">
      <c r="A47" s="134" t="s">
        <v>226</v>
      </c>
      <c r="B47" s="265">
        <f>SUM(B43:B46)</f>
        <v>0</v>
      </c>
      <c r="D47" s="9" t="s">
        <v>202</v>
      </c>
      <c r="E47" s="9"/>
      <c r="F47" s="9"/>
      <c r="G47" s="148">
        <v>0</v>
      </c>
    </row>
    <row r="48" spans="1:7" ht="12.75" thickBot="1">
      <c r="A48" s="9"/>
      <c r="B48" s="9"/>
      <c r="C48" s="9"/>
      <c r="D48" s="9" t="s">
        <v>203</v>
      </c>
      <c r="E48" s="9"/>
      <c r="F48" s="9"/>
      <c r="G48" s="163">
        <v>0</v>
      </c>
    </row>
    <row r="49" spans="1:7" ht="12.75" thickBot="1">
      <c r="A49" s="9"/>
      <c r="B49" s="9"/>
      <c r="C49" s="9"/>
      <c r="D49" s="134" t="s">
        <v>20</v>
      </c>
      <c r="E49" s="9"/>
      <c r="F49" s="9"/>
      <c r="G49" s="267">
        <v>0</v>
      </c>
    </row>
    <row r="51" ht="12.75" thickBot="1"/>
    <row r="52" spans="3:7" ht="12.75" thickBot="1">
      <c r="C52" s="89" t="s">
        <v>37</v>
      </c>
      <c r="G52" s="265">
        <f>G46+G31+G16</f>
        <v>0</v>
      </c>
    </row>
  </sheetData>
  <sheetProtection sheet="1" objects="1" scenarios="1"/>
  <printOptions/>
  <pageMargins left="0.5905511811023623" right="0.5511811023622047" top="0.7874015748031497" bottom="0.984251968503937" header="0.5118110236220472" footer="0.5118110236220472"/>
  <pageSetup horizontalDpi="1200" verticalDpi="1200" orientation="portrait" paperSize="9" scale="97"/>
  <ignoredErrors>
    <ignoredError sqref="B3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5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3" width="8.8515625" style="0" customWidth="1"/>
    <col min="4" max="4" width="19.421875" style="0" customWidth="1"/>
    <col min="5" max="16" width="10.7109375" style="0" customWidth="1"/>
    <col min="17" max="17" width="15.8515625" style="0" customWidth="1"/>
    <col min="18" max="16384" width="8.8515625" style="0" customWidth="1"/>
  </cols>
  <sheetData>
    <row r="1" spans="1:19" ht="21">
      <c r="A1" s="120" t="s">
        <v>28</v>
      </c>
      <c r="B1" s="49"/>
      <c r="C1" s="49"/>
      <c r="D1" s="49"/>
      <c r="E1" s="49"/>
      <c r="F1" s="49"/>
      <c r="G1" s="49"/>
      <c r="H1" s="121"/>
      <c r="I1" s="49"/>
      <c r="J1" s="49"/>
      <c r="K1" s="49"/>
      <c r="L1" s="49"/>
      <c r="M1" s="49"/>
      <c r="N1" s="49"/>
      <c r="O1" s="49"/>
      <c r="P1" s="49"/>
      <c r="Q1" s="17"/>
      <c r="R1" s="49"/>
      <c r="S1" s="18"/>
    </row>
    <row r="2" spans="1:19" ht="15.75" customHeight="1">
      <c r="A2" s="121" t="s">
        <v>97</v>
      </c>
      <c r="B2" s="49"/>
      <c r="C2" s="49"/>
      <c r="D2" s="49"/>
      <c r="E2" s="49"/>
      <c r="F2" s="49"/>
      <c r="G2" s="49"/>
      <c r="H2" s="121"/>
      <c r="I2" s="49"/>
      <c r="J2" s="49"/>
      <c r="K2" s="49"/>
      <c r="L2" s="49"/>
      <c r="M2" s="49"/>
      <c r="N2" s="49"/>
      <c r="O2" s="49"/>
      <c r="P2" s="49"/>
      <c r="Q2" s="17"/>
      <c r="R2" s="49"/>
      <c r="S2" s="18"/>
    </row>
    <row r="3" spans="1:19" ht="15.75" customHeight="1">
      <c r="A3" s="121" t="s">
        <v>131</v>
      </c>
      <c r="B3" s="278">
        <f>'Financial Table 1'!B3</f>
        <v>0</v>
      </c>
      <c r="C3" s="49"/>
      <c r="D3" s="49"/>
      <c r="E3" s="49"/>
      <c r="F3" s="49"/>
      <c r="G3" s="49"/>
      <c r="H3" s="121"/>
      <c r="I3" s="49"/>
      <c r="J3" s="49"/>
      <c r="K3" s="49"/>
      <c r="L3" s="49"/>
      <c r="M3" s="49"/>
      <c r="N3" s="49"/>
      <c r="O3" s="49"/>
      <c r="P3" s="49"/>
      <c r="Q3" s="17"/>
      <c r="R3" s="49"/>
      <c r="S3" s="18"/>
    </row>
    <row r="4" spans="1:19" ht="16.5" customHeight="1" thickBot="1">
      <c r="A4" s="6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5"/>
      <c r="R4" s="18"/>
      <c r="S4" s="18"/>
    </row>
    <row r="5" spans="1:19" ht="12.75" thickBot="1">
      <c r="A5" s="18"/>
      <c r="B5" s="18"/>
      <c r="C5" s="18"/>
      <c r="D5" s="18"/>
      <c r="E5" s="124" t="str">
        <f>'Financial Table 1'!B5</f>
        <v>JUL</v>
      </c>
      <c r="F5" s="124" t="str">
        <f>'Financial Table 1'!C5</f>
        <v>AUG</v>
      </c>
      <c r="G5" s="124" t="str">
        <f>'Financial Table 1'!D5</f>
        <v>SEP</v>
      </c>
      <c r="H5" s="124" t="str">
        <f>'Financial Table 1'!E5</f>
        <v>OCT</v>
      </c>
      <c r="I5" s="124" t="str">
        <f>'Financial Table 1'!F5</f>
        <v>NOV</v>
      </c>
      <c r="J5" s="124" t="str">
        <f>'Financial Table 1'!G5</f>
        <v>DEC</v>
      </c>
      <c r="K5" s="124" t="str">
        <f>'Financial Table 1'!H5</f>
        <v>JAN</v>
      </c>
      <c r="L5" s="124" t="str">
        <f>'Financial Table 1'!I5</f>
        <v>FEB</v>
      </c>
      <c r="M5" s="124" t="str">
        <f>'Financial Table 1'!J5</f>
        <v>MAR</v>
      </c>
      <c r="N5" s="124" t="str">
        <f>'Financial Table 1'!K5</f>
        <v>APR</v>
      </c>
      <c r="O5" s="124" t="str">
        <f>'Financial Table 1'!L5</f>
        <v>MAY</v>
      </c>
      <c r="P5" s="124" t="str">
        <f>'Financial Table 1'!M5</f>
        <v>JUN</v>
      </c>
      <c r="Q5" s="188" t="s">
        <v>227</v>
      </c>
      <c r="R5" s="5"/>
      <c r="S5" s="18"/>
    </row>
    <row r="6" spans="1:19" ht="12">
      <c r="A6" s="15" t="s">
        <v>228</v>
      </c>
      <c r="B6" s="32"/>
      <c r="C6" s="5"/>
      <c r="D6" s="5"/>
      <c r="E6" s="202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271"/>
      <c r="Q6" s="272"/>
      <c r="R6" s="5"/>
      <c r="S6" s="18"/>
    </row>
    <row r="7" spans="1:19" ht="12">
      <c r="A7" s="19" t="s">
        <v>127</v>
      </c>
      <c r="B7" s="19"/>
      <c r="C7" s="19"/>
      <c r="D7" s="19"/>
      <c r="E7" s="210">
        <f>'Financial Table 1'!B52</f>
        <v>0</v>
      </c>
      <c r="F7" s="210">
        <f>'Financial Table 1'!C52</f>
        <v>0</v>
      </c>
      <c r="G7" s="210">
        <f>'Financial Table 1'!D52</f>
        <v>0</v>
      </c>
      <c r="H7" s="210">
        <f>'Financial Table 1'!E52</f>
        <v>0</v>
      </c>
      <c r="I7" s="210">
        <f>'Financial Table 1'!F52</f>
        <v>0</v>
      </c>
      <c r="J7" s="210">
        <f>'Financial Table 1'!G52</f>
        <v>0</v>
      </c>
      <c r="K7" s="210">
        <f>'Financial Table 1'!H52</f>
        <v>0</v>
      </c>
      <c r="L7" s="210">
        <f>'Financial Table 1'!I52</f>
        <v>0</v>
      </c>
      <c r="M7" s="210">
        <f>'Financial Table 1'!J52</f>
        <v>0</v>
      </c>
      <c r="N7" s="210">
        <f>'Financial Table 1'!K52</f>
        <v>0</v>
      </c>
      <c r="O7" s="210">
        <f>'Financial Table 1'!L52</f>
        <v>0</v>
      </c>
      <c r="P7" s="210">
        <f>'Financial Table 1'!M52</f>
        <v>0</v>
      </c>
      <c r="Q7" s="210">
        <f>'Financial Table 1'!N52</f>
        <v>0</v>
      </c>
      <c r="R7" s="14"/>
      <c r="S7" s="18"/>
    </row>
    <row r="8" spans="1:19" ht="12">
      <c r="A8" s="19" t="s">
        <v>128</v>
      </c>
      <c r="B8" s="19"/>
      <c r="C8" s="19"/>
      <c r="D8" s="19"/>
      <c r="E8" s="190"/>
      <c r="F8" s="210">
        <f>'Financial Table 1'!C56</f>
        <v>0</v>
      </c>
      <c r="G8" s="210">
        <f>'Financial Table 1'!D56</f>
        <v>0</v>
      </c>
      <c r="H8" s="210">
        <f>'Financial Table 1'!E56</f>
        <v>0</v>
      </c>
      <c r="I8" s="210">
        <f>'Financial Table 1'!F56</f>
        <v>0</v>
      </c>
      <c r="J8" s="210">
        <f>'Financial Table 1'!G56</f>
        <v>0</v>
      </c>
      <c r="K8" s="210">
        <f>'Financial Table 1'!H56</f>
        <v>0</v>
      </c>
      <c r="L8" s="210">
        <f>'Financial Table 1'!I56</f>
        <v>0</v>
      </c>
      <c r="M8" s="210">
        <f>'Financial Table 1'!J56</f>
        <v>0</v>
      </c>
      <c r="N8" s="210">
        <f>'Financial Table 1'!K56</f>
        <v>0</v>
      </c>
      <c r="O8" s="210">
        <f>'Financial Table 1'!L56</f>
        <v>0</v>
      </c>
      <c r="P8" s="210">
        <f>'Financial Table 1'!M56</f>
        <v>0</v>
      </c>
      <c r="Q8" s="210">
        <f>'Financial Table 1'!N56</f>
        <v>0</v>
      </c>
      <c r="R8" s="14"/>
      <c r="S8" s="18"/>
    </row>
    <row r="9" spans="1:19" ht="12">
      <c r="A9" s="19" t="s">
        <v>229</v>
      </c>
      <c r="B9" s="19"/>
      <c r="C9" s="19"/>
      <c r="D9" s="19"/>
      <c r="E9" s="213">
        <v>0</v>
      </c>
      <c r="F9" s="213">
        <v>0</v>
      </c>
      <c r="G9" s="213">
        <v>0</v>
      </c>
      <c r="H9" s="213">
        <v>0</v>
      </c>
      <c r="I9" s="213">
        <v>0</v>
      </c>
      <c r="J9" s="213">
        <v>0</v>
      </c>
      <c r="K9" s="213">
        <v>0</v>
      </c>
      <c r="L9" s="213">
        <v>0</v>
      </c>
      <c r="M9" s="213">
        <v>0</v>
      </c>
      <c r="N9" s="213">
        <v>0</v>
      </c>
      <c r="O9" s="213">
        <v>0</v>
      </c>
      <c r="P9" s="213">
        <v>0</v>
      </c>
      <c r="Q9" s="210">
        <f>SUM(E9:P9)</f>
        <v>0</v>
      </c>
      <c r="R9" s="14"/>
      <c r="S9" s="18"/>
    </row>
    <row r="10" spans="1:19" ht="12">
      <c r="A10" s="19" t="s">
        <v>62</v>
      </c>
      <c r="B10" s="19"/>
      <c r="C10" s="19"/>
      <c r="D10" s="19"/>
      <c r="E10" s="213">
        <v>0</v>
      </c>
      <c r="F10" s="213">
        <v>0</v>
      </c>
      <c r="G10" s="213">
        <v>0</v>
      </c>
      <c r="H10" s="213">
        <v>0</v>
      </c>
      <c r="I10" s="213">
        <v>0</v>
      </c>
      <c r="J10" s="213">
        <v>0</v>
      </c>
      <c r="K10" s="213">
        <v>0</v>
      </c>
      <c r="L10" s="213">
        <v>0</v>
      </c>
      <c r="M10" s="213">
        <v>0</v>
      </c>
      <c r="N10" s="213">
        <v>0</v>
      </c>
      <c r="O10" s="213">
        <v>0</v>
      </c>
      <c r="P10" s="213">
        <v>0</v>
      </c>
      <c r="Q10" s="210">
        <f>SUM(E10:P10)</f>
        <v>0</v>
      </c>
      <c r="R10" s="14"/>
      <c r="S10" s="18"/>
    </row>
    <row r="11" spans="1:19" ht="12.75" thickBot="1">
      <c r="A11" s="19" t="s">
        <v>184</v>
      </c>
      <c r="B11" s="19"/>
      <c r="C11" s="19"/>
      <c r="D11" s="19"/>
      <c r="E11" s="214">
        <v>0</v>
      </c>
      <c r="F11" s="214">
        <v>0</v>
      </c>
      <c r="G11" s="214">
        <v>0</v>
      </c>
      <c r="H11" s="214">
        <v>0</v>
      </c>
      <c r="I11" s="214">
        <v>0</v>
      </c>
      <c r="J11" s="214">
        <v>0</v>
      </c>
      <c r="K11" s="214">
        <v>0</v>
      </c>
      <c r="L11" s="214">
        <v>0</v>
      </c>
      <c r="M11" s="214">
        <v>0</v>
      </c>
      <c r="N11" s="214">
        <v>0</v>
      </c>
      <c r="O11" s="214">
        <v>0</v>
      </c>
      <c r="P11" s="214">
        <v>0</v>
      </c>
      <c r="Q11" s="211">
        <f>SUM(E11:P11)</f>
        <v>0</v>
      </c>
      <c r="R11" s="14"/>
      <c r="S11" s="18"/>
    </row>
    <row r="12" spans="1:19" ht="12.75" thickBot="1">
      <c r="A12" s="15" t="s">
        <v>17</v>
      </c>
      <c r="B12" s="14"/>
      <c r="C12" s="14"/>
      <c r="D12" s="14"/>
      <c r="E12" s="212">
        <f>SUM(E7:E11)</f>
        <v>0</v>
      </c>
      <c r="F12" s="212">
        <f aca="true" t="shared" si="0" ref="F12:P12">SUM(F7:F11)</f>
        <v>0</v>
      </c>
      <c r="G12" s="212">
        <f t="shared" si="0"/>
        <v>0</v>
      </c>
      <c r="H12" s="212">
        <f t="shared" si="0"/>
        <v>0</v>
      </c>
      <c r="I12" s="212">
        <f t="shared" si="0"/>
        <v>0</v>
      </c>
      <c r="J12" s="212">
        <f t="shared" si="0"/>
        <v>0</v>
      </c>
      <c r="K12" s="212">
        <f t="shared" si="0"/>
        <v>0</v>
      </c>
      <c r="L12" s="212">
        <f t="shared" si="0"/>
        <v>0</v>
      </c>
      <c r="M12" s="212">
        <f t="shared" si="0"/>
        <v>0</v>
      </c>
      <c r="N12" s="212">
        <f t="shared" si="0"/>
        <v>0</v>
      </c>
      <c r="O12" s="212">
        <f t="shared" si="0"/>
        <v>0</v>
      </c>
      <c r="P12" s="212">
        <f t="shared" si="0"/>
        <v>0</v>
      </c>
      <c r="Q12" s="212">
        <f>SUM(Q7:Q11)</f>
        <v>0</v>
      </c>
      <c r="R12" s="14"/>
      <c r="S12" s="18"/>
    </row>
    <row r="13" spans="2:19" ht="12">
      <c r="B13" s="14"/>
      <c r="C13" s="14"/>
      <c r="D13" s="14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4"/>
      <c r="S13" s="18"/>
    </row>
    <row r="14" spans="1:19" ht="12">
      <c r="A14" s="15" t="s">
        <v>63</v>
      </c>
      <c r="B14" s="33"/>
      <c r="C14" s="14"/>
      <c r="D14" s="14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203"/>
      <c r="R14" s="14"/>
      <c r="S14" s="18"/>
    </row>
    <row r="15" spans="1:19" ht="12">
      <c r="A15" s="3" t="s">
        <v>33</v>
      </c>
      <c r="B15" s="33"/>
      <c r="C15" s="14"/>
      <c r="D15" s="14"/>
      <c r="E15" s="210">
        <f>'Financial Table 1'!B50</f>
        <v>0</v>
      </c>
      <c r="F15" s="210">
        <f>'Financial Table 1'!C50</f>
        <v>0</v>
      </c>
      <c r="G15" s="210">
        <f>'Financial Table 1'!D50</f>
        <v>0</v>
      </c>
      <c r="H15" s="210">
        <f>'Financial Table 1'!E50</f>
        <v>0</v>
      </c>
      <c r="I15" s="210">
        <f>'Financial Table 1'!F50</f>
        <v>0</v>
      </c>
      <c r="J15" s="210">
        <f>'Financial Table 1'!G50</f>
        <v>0</v>
      </c>
      <c r="K15" s="210">
        <f>'Financial Table 1'!H50</f>
        <v>0</v>
      </c>
      <c r="L15" s="210">
        <f>'Financial Table 1'!I50</f>
        <v>0</v>
      </c>
      <c r="M15" s="210">
        <f>'Financial Table 1'!J50</f>
        <v>0</v>
      </c>
      <c r="N15" s="210">
        <f>'Financial Table 1'!K50</f>
        <v>0</v>
      </c>
      <c r="O15" s="210">
        <f>'Financial Table 1'!L50</f>
        <v>0</v>
      </c>
      <c r="P15" s="210">
        <f>'Financial Table 1'!M50</f>
        <v>0</v>
      </c>
      <c r="Q15" s="210">
        <f>SUM(E15:P15)</f>
        <v>0</v>
      </c>
      <c r="R15" s="14"/>
      <c r="S15" s="18"/>
    </row>
    <row r="16" spans="1:19" ht="12">
      <c r="A16" s="19" t="s">
        <v>64</v>
      </c>
      <c r="D16" s="19"/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3">
        <v>0</v>
      </c>
      <c r="K16" s="213">
        <v>0</v>
      </c>
      <c r="L16" s="213">
        <v>0</v>
      </c>
      <c r="M16" s="213">
        <v>0</v>
      </c>
      <c r="N16" s="213">
        <v>0</v>
      </c>
      <c r="O16" s="213">
        <v>0</v>
      </c>
      <c r="P16" s="213">
        <v>0</v>
      </c>
      <c r="Q16" s="210">
        <f>SUM(E16:P16)</f>
        <v>0</v>
      </c>
      <c r="R16" s="14"/>
      <c r="S16" s="18"/>
    </row>
    <row r="17" spans="1:19" ht="12">
      <c r="A17" s="87" t="s">
        <v>126</v>
      </c>
      <c r="B17" s="88"/>
      <c r="C17" s="88"/>
      <c r="D17" s="19"/>
      <c r="E17" s="213">
        <v>0</v>
      </c>
      <c r="F17" s="213">
        <v>0</v>
      </c>
      <c r="G17" s="213">
        <v>0</v>
      </c>
      <c r="H17" s="213">
        <v>0</v>
      </c>
      <c r="I17" s="213">
        <v>0</v>
      </c>
      <c r="J17" s="213">
        <v>0</v>
      </c>
      <c r="K17" s="213">
        <v>0</v>
      </c>
      <c r="L17" s="213">
        <v>0</v>
      </c>
      <c r="M17" s="213">
        <v>0</v>
      </c>
      <c r="N17" s="213">
        <v>0</v>
      </c>
      <c r="O17" s="213">
        <v>0</v>
      </c>
      <c r="P17" s="213">
        <v>0</v>
      </c>
      <c r="Q17" s="210">
        <f aca="true" t="shared" si="1" ref="Q17:Q22">SUM(E17:P17)</f>
        <v>0</v>
      </c>
      <c r="R17" s="14"/>
      <c r="S17" s="18"/>
    </row>
    <row r="18" spans="1:19" ht="12">
      <c r="A18" s="19" t="s">
        <v>31</v>
      </c>
      <c r="D18" s="19"/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v>0</v>
      </c>
      <c r="O18" s="213">
        <v>0</v>
      </c>
      <c r="P18" s="213">
        <v>0</v>
      </c>
      <c r="Q18" s="210">
        <f t="shared" si="1"/>
        <v>0</v>
      </c>
      <c r="R18" s="14"/>
      <c r="S18" s="18"/>
    </row>
    <row r="19" spans="1:19" ht="12">
      <c r="A19" s="19" t="s">
        <v>65</v>
      </c>
      <c r="B19" s="19"/>
      <c r="C19" s="19"/>
      <c r="D19" s="19"/>
      <c r="E19" s="213">
        <v>0</v>
      </c>
      <c r="F19" s="213">
        <v>0</v>
      </c>
      <c r="G19" s="213">
        <v>0</v>
      </c>
      <c r="H19" s="213">
        <v>0</v>
      </c>
      <c r="I19" s="213">
        <v>0</v>
      </c>
      <c r="J19" s="213">
        <v>0</v>
      </c>
      <c r="K19" s="213">
        <v>0</v>
      </c>
      <c r="L19" s="213">
        <v>0</v>
      </c>
      <c r="M19" s="213">
        <v>0</v>
      </c>
      <c r="N19" s="213">
        <v>0</v>
      </c>
      <c r="O19" s="213">
        <v>0</v>
      </c>
      <c r="P19" s="213">
        <v>0</v>
      </c>
      <c r="Q19" s="210">
        <f t="shared" si="1"/>
        <v>0</v>
      </c>
      <c r="R19" s="14"/>
      <c r="S19" s="18"/>
    </row>
    <row r="20" spans="1:19" ht="12">
      <c r="A20" s="19" t="s">
        <v>66</v>
      </c>
      <c r="B20" s="19"/>
      <c r="C20" s="19"/>
      <c r="D20" s="19"/>
      <c r="E20" s="213">
        <v>0</v>
      </c>
      <c r="F20" s="213">
        <v>0</v>
      </c>
      <c r="G20" s="213">
        <v>0</v>
      </c>
      <c r="H20" s="213">
        <v>0</v>
      </c>
      <c r="I20" s="213">
        <v>0</v>
      </c>
      <c r="J20" s="213">
        <v>0</v>
      </c>
      <c r="K20" s="213">
        <v>0</v>
      </c>
      <c r="L20" s="213">
        <v>0</v>
      </c>
      <c r="M20" s="213">
        <v>0</v>
      </c>
      <c r="N20" s="213">
        <v>0</v>
      </c>
      <c r="O20" s="213">
        <v>0</v>
      </c>
      <c r="P20" s="213">
        <v>0</v>
      </c>
      <c r="Q20" s="210">
        <f t="shared" si="1"/>
        <v>0</v>
      </c>
      <c r="R20" s="14"/>
      <c r="S20" s="18"/>
    </row>
    <row r="21" spans="1:19" ht="12">
      <c r="A21" s="19" t="s">
        <v>67</v>
      </c>
      <c r="B21" s="19"/>
      <c r="C21" s="19"/>
      <c r="D21" s="19"/>
      <c r="E21" s="213">
        <v>0</v>
      </c>
      <c r="F21" s="213">
        <v>0</v>
      </c>
      <c r="G21" s="213">
        <v>0</v>
      </c>
      <c r="H21" s="213">
        <v>0</v>
      </c>
      <c r="I21" s="213">
        <v>0</v>
      </c>
      <c r="J21" s="213">
        <v>0</v>
      </c>
      <c r="K21" s="213">
        <v>0</v>
      </c>
      <c r="L21" s="213">
        <v>0</v>
      </c>
      <c r="M21" s="213">
        <v>0</v>
      </c>
      <c r="N21" s="213">
        <v>0</v>
      </c>
      <c r="O21" s="213">
        <v>0</v>
      </c>
      <c r="P21" s="213">
        <v>0</v>
      </c>
      <c r="Q21" s="210">
        <f t="shared" si="1"/>
        <v>0</v>
      </c>
      <c r="R21" s="14"/>
      <c r="S21" s="18"/>
    </row>
    <row r="22" spans="1:19" ht="12">
      <c r="A22" s="19" t="s">
        <v>68</v>
      </c>
      <c r="B22" s="19"/>
      <c r="C22" s="19"/>
      <c r="D22" s="19"/>
      <c r="E22" s="213">
        <v>0</v>
      </c>
      <c r="F22" s="213">
        <v>0</v>
      </c>
      <c r="G22" s="213">
        <v>0</v>
      </c>
      <c r="H22" s="213">
        <v>0</v>
      </c>
      <c r="I22" s="213">
        <v>0</v>
      </c>
      <c r="J22" s="213">
        <v>0</v>
      </c>
      <c r="K22" s="213">
        <v>0</v>
      </c>
      <c r="L22" s="213">
        <v>0</v>
      </c>
      <c r="M22" s="213">
        <v>0</v>
      </c>
      <c r="N22" s="213">
        <v>0</v>
      </c>
      <c r="O22" s="213">
        <v>0</v>
      </c>
      <c r="P22" s="213">
        <v>0</v>
      </c>
      <c r="Q22" s="210">
        <f t="shared" si="1"/>
        <v>0</v>
      </c>
      <c r="R22" s="14"/>
      <c r="S22" s="18"/>
    </row>
    <row r="23" spans="1:19" ht="12">
      <c r="A23" s="19" t="s">
        <v>194</v>
      </c>
      <c r="B23" s="19"/>
      <c r="C23" s="19"/>
      <c r="D23" s="19"/>
      <c r="E23" s="213">
        <v>0</v>
      </c>
      <c r="F23" s="213">
        <v>0</v>
      </c>
      <c r="G23" s="213">
        <v>0</v>
      </c>
      <c r="H23" s="213">
        <v>0</v>
      </c>
      <c r="I23" s="213">
        <v>0</v>
      </c>
      <c r="J23" s="213">
        <v>0</v>
      </c>
      <c r="K23" s="213">
        <v>0</v>
      </c>
      <c r="L23" s="213">
        <v>0</v>
      </c>
      <c r="M23" s="213">
        <v>0</v>
      </c>
      <c r="N23" s="213">
        <v>0</v>
      </c>
      <c r="O23" s="213">
        <v>0</v>
      </c>
      <c r="P23" s="213">
        <v>0</v>
      </c>
      <c r="Q23" s="210">
        <f aca="true" t="shared" si="2" ref="Q23:Q35">SUM(E23:P23)</f>
        <v>0</v>
      </c>
      <c r="R23" s="14"/>
      <c r="S23" s="18"/>
    </row>
    <row r="24" spans="1:19" ht="12">
      <c r="A24" s="19" t="s">
        <v>69</v>
      </c>
      <c r="B24" s="19"/>
      <c r="C24" s="19"/>
      <c r="D24" s="19"/>
      <c r="E24" s="213">
        <v>0</v>
      </c>
      <c r="F24" s="213">
        <v>0</v>
      </c>
      <c r="G24" s="213">
        <v>0</v>
      </c>
      <c r="H24" s="213">
        <v>0</v>
      </c>
      <c r="I24" s="213">
        <v>0</v>
      </c>
      <c r="J24" s="213">
        <v>0</v>
      </c>
      <c r="K24" s="213">
        <v>0</v>
      </c>
      <c r="L24" s="213">
        <v>0</v>
      </c>
      <c r="M24" s="213">
        <v>0</v>
      </c>
      <c r="N24" s="213">
        <v>0</v>
      </c>
      <c r="O24" s="213">
        <v>0</v>
      </c>
      <c r="P24" s="213">
        <v>0</v>
      </c>
      <c r="Q24" s="210">
        <f t="shared" si="2"/>
        <v>0</v>
      </c>
      <c r="R24" s="14"/>
      <c r="S24" s="18"/>
    </row>
    <row r="25" spans="1:19" ht="12">
      <c r="A25" s="19" t="s">
        <v>141</v>
      </c>
      <c r="B25" s="19"/>
      <c r="C25" s="19"/>
      <c r="D25" s="19"/>
      <c r="E25" s="213">
        <v>0</v>
      </c>
      <c r="F25" s="213">
        <v>0</v>
      </c>
      <c r="G25" s="213">
        <v>0</v>
      </c>
      <c r="H25" s="213">
        <v>0</v>
      </c>
      <c r="I25" s="213">
        <v>0</v>
      </c>
      <c r="J25" s="213">
        <v>0</v>
      </c>
      <c r="K25" s="213">
        <v>0</v>
      </c>
      <c r="L25" s="213">
        <v>0</v>
      </c>
      <c r="M25" s="213">
        <v>0</v>
      </c>
      <c r="N25" s="213">
        <v>0</v>
      </c>
      <c r="O25" s="213">
        <v>0</v>
      </c>
      <c r="P25" s="213">
        <v>0</v>
      </c>
      <c r="Q25" s="210">
        <f t="shared" si="2"/>
        <v>0</v>
      </c>
      <c r="R25" s="14"/>
      <c r="S25" s="18"/>
    </row>
    <row r="26" spans="1:19" ht="12">
      <c r="A26" s="19" t="s">
        <v>143</v>
      </c>
      <c r="B26" s="19"/>
      <c r="C26" s="19"/>
      <c r="D26" s="19"/>
      <c r="E26" s="213">
        <v>0</v>
      </c>
      <c r="F26" s="213">
        <v>0</v>
      </c>
      <c r="G26" s="213">
        <v>0</v>
      </c>
      <c r="H26" s="213">
        <v>0</v>
      </c>
      <c r="I26" s="213">
        <v>0</v>
      </c>
      <c r="J26" s="213">
        <v>0</v>
      </c>
      <c r="K26" s="213">
        <v>0</v>
      </c>
      <c r="L26" s="213">
        <v>0</v>
      </c>
      <c r="M26" s="213">
        <v>0</v>
      </c>
      <c r="N26" s="213">
        <v>0</v>
      </c>
      <c r="O26" s="213">
        <v>0</v>
      </c>
      <c r="P26" s="213">
        <v>0</v>
      </c>
      <c r="Q26" s="210">
        <f t="shared" si="2"/>
        <v>0</v>
      </c>
      <c r="R26" s="14"/>
      <c r="S26" s="18"/>
    </row>
    <row r="27" spans="1:19" ht="12">
      <c r="A27" s="19" t="s">
        <v>142</v>
      </c>
      <c r="B27" s="19"/>
      <c r="C27" s="19"/>
      <c r="D27" s="19"/>
      <c r="E27" s="213">
        <v>0</v>
      </c>
      <c r="F27" s="213">
        <v>0</v>
      </c>
      <c r="G27" s="213">
        <v>0</v>
      </c>
      <c r="H27" s="213">
        <v>0</v>
      </c>
      <c r="I27" s="213">
        <v>0</v>
      </c>
      <c r="J27" s="213">
        <v>0</v>
      </c>
      <c r="K27" s="213">
        <v>0</v>
      </c>
      <c r="L27" s="213">
        <v>0</v>
      </c>
      <c r="M27" s="213">
        <v>0</v>
      </c>
      <c r="N27" s="213">
        <v>0</v>
      </c>
      <c r="O27" s="213">
        <v>0</v>
      </c>
      <c r="P27" s="213">
        <v>0</v>
      </c>
      <c r="Q27" s="210">
        <f t="shared" si="2"/>
        <v>0</v>
      </c>
      <c r="R27" s="14"/>
      <c r="S27" s="18"/>
    </row>
    <row r="28" spans="1:19" ht="12">
      <c r="A28" s="19" t="s">
        <v>148</v>
      </c>
      <c r="B28" s="19"/>
      <c r="C28" s="19"/>
      <c r="D28" s="19"/>
      <c r="E28" s="213">
        <v>0</v>
      </c>
      <c r="F28" s="213">
        <v>0</v>
      </c>
      <c r="G28" s="213">
        <v>0</v>
      </c>
      <c r="H28" s="213">
        <v>0</v>
      </c>
      <c r="I28" s="213">
        <v>0</v>
      </c>
      <c r="J28" s="213">
        <v>0</v>
      </c>
      <c r="K28" s="213">
        <v>0</v>
      </c>
      <c r="L28" s="213">
        <v>0</v>
      </c>
      <c r="M28" s="213">
        <v>0</v>
      </c>
      <c r="N28" s="213">
        <v>0</v>
      </c>
      <c r="O28" s="213">
        <v>0</v>
      </c>
      <c r="P28" s="213">
        <v>0</v>
      </c>
      <c r="Q28" s="210">
        <f t="shared" si="2"/>
        <v>0</v>
      </c>
      <c r="R28" s="14"/>
      <c r="S28" s="18"/>
    </row>
    <row r="29" spans="1:19" ht="12">
      <c r="A29" s="19" t="s">
        <v>192</v>
      </c>
      <c r="B29" s="19"/>
      <c r="C29" s="19"/>
      <c r="D29" s="81"/>
      <c r="E29" s="213">
        <v>0</v>
      </c>
      <c r="F29" s="213">
        <v>0</v>
      </c>
      <c r="G29" s="213">
        <v>0</v>
      </c>
      <c r="H29" s="213">
        <v>0</v>
      </c>
      <c r="I29" s="213">
        <v>0</v>
      </c>
      <c r="J29" s="213">
        <v>0</v>
      </c>
      <c r="K29" s="213">
        <v>0</v>
      </c>
      <c r="L29" s="213">
        <v>0</v>
      </c>
      <c r="M29" s="213">
        <v>0</v>
      </c>
      <c r="N29" s="213">
        <v>0</v>
      </c>
      <c r="O29" s="213">
        <v>0</v>
      </c>
      <c r="P29" s="213">
        <v>0</v>
      </c>
      <c r="Q29" s="210">
        <f t="shared" si="2"/>
        <v>0</v>
      </c>
      <c r="R29" s="14"/>
      <c r="S29" s="18"/>
    </row>
    <row r="30" spans="1:19" ht="12">
      <c r="A30" s="19" t="s">
        <v>144</v>
      </c>
      <c r="B30" s="19"/>
      <c r="C30" s="81"/>
      <c r="D30" s="81"/>
      <c r="E30" s="213">
        <v>0</v>
      </c>
      <c r="F30" s="213">
        <v>0</v>
      </c>
      <c r="G30" s="213">
        <v>0</v>
      </c>
      <c r="H30" s="213">
        <v>0</v>
      </c>
      <c r="I30" s="213">
        <v>0</v>
      </c>
      <c r="J30" s="213">
        <v>0</v>
      </c>
      <c r="K30" s="213">
        <v>0</v>
      </c>
      <c r="L30" s="213">
        <v>0</v>
      </c>
      <c r="M30" s="213">
        <v>0</v>
      </c>
      <c r="N30" s="213">
        <v>0</v>
      </c>
      <c r="O30" s="213">
        <v>0</v>
      </c>
      <c r="P30" s="213">
        <v>0</v>
      </c>
      <c r="Q30" s="210">
        <f t="shared" si="2"/>
        <v>0</v>
      </c>
      <c r="R30" s="14"/>
      <c r="S30" s="18"/>
    </row>
    <row r="31" spans="1:19" ht="12">
      <c r="A31" s="81" t="s">
        <v>145</v>
      </c>
      <c r="B31" s="19"/>
      <c r="C31" s="81"/>
      <c r="D31" s="81"/>
      <c r="E31" s="213">
        <v>0</v>
      </c>
      <c r="F31" s="213">
        <v>0</v>
      </c>
      <c r="G31" s="213">
        <v>0</v>
      </c>
      <c r="H31" s="213">
        <v>0</v>
      </c>
      <c r="I31" s="213">
        <v>0</v>
      </c>
      <c r="J31" s="213">
        <v>0</v>
      </c>
      <c r="K31" s="213">
        <v>0</v>
      </c>
      <c r="L31" s="213">
        <v>0</v>
      </c>
      <c r="M31" s="213">
        <v>0</v>
      </c>
      <c r="N31" s="213">
        <v>0</v>
      </c>
      <c r="O31" s="213">
        <v>0</v>
      </c>
      <c r="P31" s="213">
        <v>0</v>
      </c>
      <c r="Q31" s="210">
        <f t="shared" si="2"/>
        <v>0</v>
      </c>
      <c r="R31" s="14"/>
      <c r="S31" s="18"/>
    </row>
    <row r="32" spans="1:19" ht="12">
      <c r="A32" s="19"/>
      <c r="B32" s="81"/>
      <c r="C32" s="81"/>
      <c r="D32" s="81"/>
      <c r="E32" s="213">
        <v>0</v>
      </c>
      <c r="F32" s="213">
        <v>0</v>
      </c>
      <c r="G32" s="213">
        <v>0</v>
      </c>
      <c r="H32" s="213">
        <v>0</v>
      </c>
      <c r="I32" s="213">
        <v>0</v>
      </c>
      <c r="J32" s="213">
        <v>0</v>
      </c>
      <c r="K32" s="213">
        <v>0</v>
      </c>
      <c r="L32" s="213">
        <v>0</v>
      </c>
      <c r="M32" s="213">
        <v>0</v>
      </c>
      <c r="N32" s="213">
        <v>0</v>
      </c>
      <c r="O32" s="213">
        <v>0</v>
      </c>
      <c r="P32" s="213">
        <v>0</v>
      </c>
      <c r="Q32" s="210">
        <f>SUM(E32:P32)</f>
        <v>0</v>
      </c>
      <c r="R32" s="14"/>
      <c r="S32" s="18"/>
    </row>
    <row r="33" spans="1:19" ht="12">
      <c r="A33" s="19"/>
      <c r="B33" s="81"/>
      <c r="C33" s="81"/>
      <c r="D33" s="81"/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213">
        <v>0</v>
      </c>
      <c r="K33" s="213">
        <v>0</v>
      </c>
      <c r="L33" s="213">
        <v>0</v>
      </c>
      <c r="M33" s="213">
        <v>0</v>
      </c>
      <c r="N33" s="213">
        <v>0</v>
      </c>
      <c r="O33" s="213">
        <v>0</v>
      </c>
      <c r="P33" s="213">
        <v>0</v>
      </c>
      <c r="Q33" s="210">
        <f>SUM(E33:P33)</f>
        <v>0</v>
      </c>
      <c r="R33" s="14"/>
      <c r="S33" s="18"/>
    </row>
    <row r="34" spans="2:19" ht="12">
      <c r="B34" s="81"/>
      <c r="C34" s="81"/>
      <c r="D34" s="81"/>
      <c r="E34" s="213">
        <v>0</v>
      </c>
      <c r="F34" s="213">
        <v>0</v>
      </c>
      <c r="G34" s="213">
        <v>0</v>
      </c>
      <c r="H34" s="213">
        <v>0</v>
      </c>
      <c r="I34" s="213">
        <v>0</v>
      </c>
      <c r="J34" s="213">
        <v>0</v>
      </c>
      <c r="K34" s="213">
        <v>0</v>
      </c>
      <c r="L34" s="213">
        <v>0</v>
      </c>
      <c r="M34" s="213">
        <v>0</v>
      </c>
      <c r="N34" s="213">
        <v>0</v>
      </c>
      <c r="O34" s="213">
        <v>0</v>
      </c>
      <c r="P34" s="213">
        <v>0</v>
      </c>
      <c r="Q34" s="210">
        <f>SUM(E34:P34)</f>
        <v>0</v>
      </c>
      <c r="R34" s="14"/>
      <c r="S34" s="18"/>
    </row>
    <row r="35" spans="1:19" ht="12">
      <c r="A35" s="19" t="s">
        <v>195</v>
      </c>
      <c r="C35" s="81"/>
      <c r="D35" s="81"/>
      <c r="E35" s="213">
        <v>0</v>
      </c>
      <c r="F35" s="213">
        <v>0</v>
      </c>
      <c r="G35" s="213">
        <v>0</v>
      </c>
      <c r="H35" s="213">
        <v>0</v>
      </c>
      <c r="I35" s="213">
        <v>0</v>
      </c>
      <c r="J35" s="213">
        <v>0</v>
      </c>
      <c r="K35" s="213">
        <v>0</v>
      </c>
      <c r="L35" s="213">
        <v>0</v>
      </c>
      <c r="M35" s="213">
        <v>0</v>
      </c>
      <c r="N35" s="213">
        <v>0</v>
      </c>
      <c r="O35" s="213">
        <v>0</v>
      </c>
      <c r="P35" s="213">
        <v>0</v>
      </c>
      <c r="Q35" s="210">
        <f t="shared" si="2"/>
        <v>0</v>
      </c>
      <c r="R35" s="14"/>
      <c r="S35" s="18"/>
    </row>
    <row r="36" spans="1:19" ht="12">
      <c r="A36" s="19" t="s">
        <v>196</v>
      </c>
      <c r="B36" s="81"/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3">
        <v>0</v>
      </c>
      <c r="K36" s="213">
        <v>0</v>
      </c>
      <c r="L36" s="213">
        <v>0</v>
      </c>
      <c r="M36" s="213">
        <v>0</v>
      </c>
      <c r="N36" s="213">
        <v>0</v>
      </c>
      <c r="O36" s="213">
        <v>0</v>
      </c>
      <c r="P36" s="213">
        <v>0</v>
      </c>
      <c r="Q36" s="210">
        <f aca="true" t="shared" si="3" ref="Q36:Q41">SUM(E36:P36)</f>
        <v>0</v>
      </c>
      <c r="R36" s="14"/>
      <c r="S36" s="18"/>
    </row>
    <row r="37" spans="1:19" ht="12">
      <c r="A37" s="19" t="s">
        <v>197</v>
      </c>
      <c r="C37" s="19"/>
      <c r="D37" s="19"/>
      <c r="E37" s="213">
        <v>0</v>
      </c>
      <c r="F37" s="213">
        <v>0</v>
      </c>
      <c r="G37" s="213">
        <v>0</v>
      </c>
      <c r="H37" s="213">
        <v>0</v>
      </c>
      <c r="I37" s="213">
        <v>0</v>
      </c>
      <c r="J37" s="213">
        <v>0</v>
      </c>
      <c r="K37" s="213">
        <v>0</v>
      </c>
      <c r="L37" s="213">
        <v>0</v>
      </c>
      <c r="M37" s="213">
        <v>0</v>
      </c>
      <c r="N37" s="213">
        <v>0</v>
      </c>
      <c r="O37" s="213">
        <v>0</v>
      </c>
      <c r="P37" s="213">
        <v>0</v>
      </c>
      <c r="Q37" s="210">
        <f t="shared" si="3"/>
        <v>0</v>
      </c>
      <c r="R37" s="14"/>
      <c r="S37" s="18"/>
    </row>
    <row r="38" spans="1:19" ht="12">
      <c r="A38" s="19" t="s">
        <v>198</v>
      </c>
      <c r="B38" s="19"/>
      <c r="C38" s="19"/>
      <c r="D38" s="19"/>
      <c r="E38" s="213">
        <v>0</v>
      </c>
      <c r="F38" s="213">
        <v>0</v>
      </c>
      <c r="G38" s="213">
        <v>0</v>
      </c>
      <c r="H38" s="213">
        <v>0</v>
      </c>
      <c r="I38" s="213">
        <v>0</v>
      </c>
      <c r="J38" s="213">
        <v>0</v>
      </c>
      <c r="K38" s="213">
        <v>0</v>
      </c>
      <c r="L38" s="213">
        <v>0</v>
      </c>
      <c r="M38" s="213">
        <v>0</v>
      </c>
      <c r="N38" s="213">
        <v>0</v>
      </c>
      <c r="O38" s="213">
        <v>0</v>
      </c>
      <c r="P38" s="213">
        <v>0</v>
      </c>
      <c r="Q38" s="210">
        <f t="shared" si="3"/>
        <v>0</v>
      </c>
      <c r="R38" s="14"/>
      <c r="S38" s="18"/>
    </row>
    <row r="39" spans="1:19" ht="12">
      <c r="A39" s="87" t="s">
        <v>199</v>
      </c>
      <c r="B39" s="19"/>
      <c r="C39" s="19"/>
      <c r="D39" s="19"/>
      <c r="E39" s="213">
        <v>0</v>
      </c>
      <c r="F39" s="213">
        <v>0</v>
      </c>
      <c r="G39" s="213">
        <v>0</v>
      </c>
      <c r="H39" s="213">
        <v>0</v>
      </c>
      <c r="I39" s="213">
        <v>0</v>
      </c>
      <c r="J39" s="213">
        <v>0</v>
      </c>
      <c r="K39" s="213">
        <v>0</v>
      </c>
      <c r="L39" s="213">
        <v>0</v>
      </c>
      <c r="M39" s="213">
        <v>0</v>
      </c>
      <c r="N39" s="213">
        <v>0</v>
      </c>
      <c r="O39" s="213">
        <v>0</v>
      </c>
      <c r="P39" s="213">
        <v>0</v>
      </c>
      <c r="Q39" s="210">
        <f t="shared" si="3"/>
        <v>0</v>
      </c>
      <c r="R39" s="14"/>
      <c r="S39" s="18"/>
    </row>
    <row r="40" spans="1:19" ht="12.75" thickBot="1">
      <c r="A40" s="19" t="s">
        <v>200</v>
      </c>
      <c r="B40" s="19"/>
      <c r="C40" s="19"/>
      <c r="D40" s="19"/>
      <c r="E40" s="213">
        <v>0</v>
      </c>
      <c r="F40" s="213">
        <v>0</v>
      </c>
      <c r="G40" s="213">
        <v>0</v>
      </c>
      <c r="H40" s="213">
        <v>0</v>
      </c>
      <c r="I40" s="213">
        <v>0</v>
      </c>
      <c r="J40" s="213">
        <v>0</v>
      </c>
      <c r="K40" s="213">
        <v>0</v>
      </c>
      <c r="L40" s="213">
        <v>0</v>
      </c>
      <c r="M40" s="213">
        <v>0</v>
      </c>
      <c r="N40" s="213">
        <v>0</v>
      </c>
      <c r="O40" s="213">
        <v>0</v>
      </c>
      <c r="P40" s="213">
        <v>0</v>
      </c>
      <c r="Q40" s="210">
        <f t="shared" si="3"/>
        <v>0</v>
      </c>
      <c r="R40" s="14"/>
      <c r="S40" s="18"/>
    </row>
    <row r="41" spans="1:19" ht="12.75" thickBot="1">
      <c r="A41" s="15" t="s">
        <v>18</v>
      </c>
      <c r="B41" s="16"/>
      <c r="C41" s="5"/>
      <c r="D41" s="14"/>
      <c r="E41" s="212">
        <f>SUM(E15:E40)</f>
        <v>0</v>
      </c>
      <c r="F41" s="212">
        <f aca="true" t="shared" si="4" ref="F41:P41">SUM(F15:F40)</f>
        <v>0</v>
      </c>
      <c r="G41" s="212">
        <f t="shared" si="4"/>
        <v>0</v>
      </c>
      <c r="H41" s="212">
        <f t="shared" si="4"/>
        <v>0</v>
      </c>
      <c r="I41" s="212">
        <f t="shared" si="4"/>
        <v>0</v>
      </c>
      <c r="J41" s="212">
        <f t="shared" si="4"/>
        <v>0</v>
      </c>
      <c r="K41" s="212">
        <f t="shared" si="4"/>
        <v>0</v>
      </c>
      <c r="L41" s="212">
        <f t="shared" si="4"/>
        <v>0</v>
      </c>
      <c r="M41" s="212">
        <f t="shared" si="4"/>
        <v>0</v>
      </c>
      <c r="N41" s="212">
        <f t="shared" si="4"/>
        <v>0</v>
      </c>
      <c r="O41" s="212">
        <f t="shared" si="4"/>
        <v>0</v>
      </c>
      <c r="P41" s="212">
        <f t="shared" si="4"/>
        <v>0</v>
      </c>
      <c r="Q41" s="212">
        <f t="shared" si="3"/>
        <v>0</v>
      </c>
      <c r="R41" s="14"/>
      <c r="S41" s="18"/>
    </row>
    <row r="42" spans="1:19" ht="12">
      <c r="A42" s="15"/>
      <c r="B42" s="16"/>
      <c r="C42" s="5"/>
      <c r="D42" s="14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4"/>
      <c r="S42" s="18"/>
    </row>
    <row r="43" spans="1:19" ht="12">
      <c r="A43" s="15" t="s">
        <v>161</v>
      </c>
      <c r="B43" s="16"/>
      <c r="C43" s="5"/>
      <c r="D43" s="14"/>
      <c r="E43" s="210">
        <f>SUM(E7+E8+E11)*0.1</f>
        <v>0</v>
      </c>
      <c r="F43" s="210">
        <f aca="true" t="shared" si="5" ref="F43:P43">SUM(F7+F8+F11)*0.1</f>
        <v>0</v>
      </c>
      <c r="G43" s="210">
        <f t="shared" si="5"/>
        <v>0</v>
      </c>
      <c r="H43" s="210">
        <f t="shared" si="5"/>
        <v>0</v>
      </c>
      <c r="I43" s="210">
        <f t="shared" si="5"/>
        <v>0</v>
      </c>
      <c r="J43" s="210">
        <f t="shared" si="5"/>
        <v>0</v>
      </c>
      <c r="K43" s="210">
        <f t="shared" si="5"/>
        <v>0</v>
      </c>
      <c r="L43" s="210">
        <f t="shared" si="5"/>
        <v>0</v>
      </c>
      <c r="M43" s="210">
        <f t="shared" si="5"/>
        <v>0</v>
      </c>
      <c r="N43" s="210">
        <f t="shared" si="5"/>
        <v>0</v>
      </c>
      <c r="O43" s="210">
        <f t="shared" si="5"/>
        <v>0</v>
      </c>
      <c r="P43" s="210">
        <f t="shared" si="5"/>
        <v>0</v>
      </c>
      <c r="Q43" s="210">
        <f>SUM(E43:P43)</f>
        <v>0</v>
      </c>
      <c r="R43" s="14"/>
      <c r="S43" s="18"/>
    </row>
    <row r="44" spans="1:19" ht="12.75" thickBot="1">
      <c r="A44" s="15" t="s">
        <v>26</v>
      </c>
      <c r="B44" s="16"/>
      <c r="C44" s="5"/>
      <c r="D44" s="14"/>
      <c r="E44" s="210">
        <f>SUM(E15:E34)/11</f>
        <v>0</v>
      </c>
      <c r="F44" s="210">
        <f aca="true" t="shared" si="6" ref="F44:P44">SUM(F15:F34)/11</f>
        <v>0</v>
      </c>
      <c r="G44" s="210">
        <f t="shared" si="6"/>
        <v>0</v>
      </c>
      <c r="H44" s="210">
        <f t="shared" si="6"/>
        <v>0</v>
      </c>
      <c r="I44" s="210">
        <f t="shared" si="6"/>
        <v>0</v>
      </c>
      <c r="J44" s="210">
        <f t="shared" si="6"/>
        <v>0</v>
      </c>
      <c r="K44" s="210">
        <f t="shared" si="6"/>
        <v>0</v>
      </c>
      <c r="L44" s="210">
        <f t="shared" si="6"/>
        <v>0</v>
      </c>
      <c r="M44" s="210">
        <f t="shared" si="6"/>
        <v>0</v>
      </c>
      <c r="N44" s="210">
        <f t="shared" si="6"/>
        <v>0</v>
      </c>
      <c r="O44" s="210">
        <f t="shared" si="6"/>
        <v>0</v>
      </c>
      <c r="P44" s="210">
        <f t="shared" si="6"/>
        <v>0</v>
      </c>
      <c r="Q44" s="210">
        <f>SUM(E44:P44)</f>
        <v>0</v>
      </c>
      <c r="R44" s="14"/>
      <c r="S44" s="18"/>
    </row>
    <row r="45" spans="1:19" ht="12.75" thickBot="1">
      <c r="A45" s="15" t="s">
        <v>44</v>
      </c>
      <c r="B45" s="16"/>
      <c r="C45" s="5"/>
      <c r="D45" s="14"/>
      <c r="E45" s="192"/>
      <c r="F45" s="192"/>
      <c r="G45" s="192"/>
      <c r="H45" s="212">
        <f>SUM(E43-E44)+SUM(F43-F44)+SUM(G43-G44)</f>
        <v>0</v>
      </c>
      <c r="I45" s="192"/>
      <c r="J45" s="192"/>
      <c r="K45" s="212">
        <f>SUM(H43-H44)+SUM(I43-I44)+SUM(J43-J44)</f>
        <v>0</v>
      </c>
      <c r="L45" s="192"/>
      <c r="M45" s="192"/>
      <c r="N45" s="212">
        <f>SUM(K43-K44)+SUM(L43-L44)+SUM(M43-M44)</f>
        <v>0</v>
      </c>
      <c r="O45" s="192"/>
      <c r="P45" s="192"/>
      <c r="Q45" s="192"/>
      <c r="R45" s="14"/>
      <c r="S45" s="18"/>
    </row>
    <row r="46" spans="1:19" ht="12">
      <c r="A46" s="15"/>
      <c r="B46" s="16"/>
      <c r="C46" s="5"/>
      <c r="D46" s="14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4"/>
      <c r="S46" s="18"/>
    </row>
    <row r="47" spans="1:19" ht="12.75" thickBot="1">
      <c r="A47" s="15" t="s">
        <v>19</v>
      </c>
      <c r="B47" s="16"/>
      <c r="C47" s="5"/>
      <c r="D47" s="14"/>
      <c r="E47" s="192"/>
      <c r="F47" s="192"/>
      <c r="G47" s="192"/>
      <c r="H47" s="193"/>
      <c r="I47" s="192"/>
      <c r="J47" s="192"/>
      <c r="K47" s="193"/>
      <c r="L47" s="192"/>
      <c r="M47" s="192"/>
      <c r="N47" s="193"/>
      <c r="O47" s="192"/>
      <c r="P47" s="192"/>
      <c r="Q47" s="192"/>
      <c r="R47" s="14"/>
      <c r="S47" s="18"/>
    </row>
    <row r="48" spans="1:19" ht="12.75" thickBot="1">
      <c r="A48" s="15" t="s">
        <v>21</v>
      </c>
      <c r="B48" s="16"/>
      <c r="C48" s="5"/>
      <c r="D48" s="14"/>
      <c r="E48" s="192"/>
      <c r="F48" s="192"/>
      <c r="G48" s="192"/>
      <c r="H48" s="212">
        <f>SUM(E7+F7+G7+E8+F8+G8+E11+F11+G11)*SUM(H47)</f>
        <v>0</v>
      </c>
      <c r="I48" s="192"/>
      <c r="J48" s="192"/>
      <c r="K48" s="212">
        <f>SUM(H7+H8+H11+I7+I8+I11+J7+J8+J11)*(K47)</f>
        <v>0</v>
      </c>
      <c r="L48" s="192"/>
      <c r="M48" s="192"/>
      <c r="N48" s="212">
        <f>SUM(K7+K8+K11+L7+L8+L11+M7+M8+M11)*(N47)</f>
        <v>0</v>
      </c>
      <c r="O48" s="192"/>
      <c r="P48" s="192"/>
      <c r="Q48" s="192"/>
      <c r="R48" s="14"/>
      <c r="S48" s="18"/>
    </row>
    <row r="49" spans="1:19" ht="12.75" thickBot="1">
      <c r="A49" s="14"/>
      <c r="B49" s="16"/>
      <c r="C49" s="5"/>
      <c r="D49" s="1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1"/>
      <c r="R49" s="14"/>
      <c r="S49" s="18"/>
    </row>
    <row r="50" spans="1:19" ht="12.75" thickBot="1">
      <c r="A50" s="91" t="s">
        <v>166</v>
      </c>
      <c r="B50" s="53"/>
      <c r="C50" s="53"/>
      <c r="D50" s="54"/>
      <c r="E50" s="212">
        <f>SUM(E12-E41)+SUM(E43)</f>
        <v>0</v>
      </c>
      <c r="F50" s="212">
        <f>SUM(F12-F41)+SUM(F43)</f>
        <v>0</v>
      </c>
      <c r="G50" s="212">
        <f>SUM(G12-G41)+SUM(G43)</f>
        <v>0</v>
      </c>
      <c r="H50" s="212">
        <f>SUM(H12-H41)+SUM(H43)-SUM(H45)-SUM(H48)</f>
        <v>0</v>
      </c>
      <c r="I50" s="212">
        <f>SUM(I12-I41)+SUM(I43)</f>
        <v>0</v>
      </c>
      <c r="J50" s="212">
        <f>SUM(J12-J41)+SUM(J43)</f>
        <v>0</v>
      </c>
      <c r="K50" s="212">
        <f>SUM(K12-K41)+SUM(K43)-SUM(K45)-SUM(K48)</f>
        <v>0</v>
      </c>
      <c r="L50" s="212">
        <f>SUM(L12-L41)+SUM(L43)</f>
        <v>0</v>
      </c>
      <c r="M50" s="212">
        <f>SUM(M12-M41)+SUM(M43)</f>
        <v>0</v>
      </c>
      <c r="N50" s="212">
        <f>SUM(N12-N41)+SUM(N43)-SUM(N45)-SUM(N48)</f>
        <v>0</v>
      </c>
      <c r="O50" s="212">
        <f>SUM(O12-O41)+SUM(O43)</f>
        <v>0</v>
      </c>
      <c r="P50" s="212">
        <f>SUM(P12-P41)+SUM(P43)</f>
        <v>0</v>
      </c>
      <c r="Q50" s="195"/>
      <c r="R50" s="14"/>
      <c r="S50" s="18"/>
    </row>
    <row r="51" spans="1:19" s="9" customFormat="1" ht="12.75" thickBot="1">
      <c r="A51" s="90"/>
      <c r="B51" s="50"/>
      <c r="C51" s="50"/>
      <c r="D51" s="51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1"/>
      <c r="R51" s="14"/>
      <c r="S51" s="5"/>
    </row>
    <row r="52" spans="1:19" ht="12.75" thickBot="1">
      <c r="A52" s="56" t="s">
        <v>24</v>
      </c>
      <c r="B52" s="50"/>
      <c r="C52" s="50"/>
      <c r="D52" s="51"/>
      <c r="E52" s="264"/>
      <c r="F52" s="212">
        <f>SUM(E54)</f>
        <v>0</v>
      </c>
      <c r="G52" s="212">
        <f aca="true" t="shared" si="7" ref="G52:P52">SUM(F54)</f>
        <v>0</v>
      </c>
      <c r="H52" s="212">
        <f t="shared" si="7"/>
        <v>0</v>
      </c>
      <c r="I52" s="212">
        <f t="shared" si="7"/>
        <v>0</v>
      </c>
      <c r="J52" s="212">
        <f t="shared" si="7"/>
        <v>0</v>
      </c>
      <c r="K52" s="212">
        <f t="shared" si="7"/>
        <v>0</v>
      </c>
      <c r="L52" s="212">
        <f t="shared" si="7"/>
        <v>0</v>
      </c>
      <c r="M52" s="212">
        <f t="shared" si="7"/>
        <v>0</v>
      </c>
      <c r="N52" s="212">
        <f t="shared" si="7"/>
        <v>0</v>
      </c>
      <c r="O52" s="212">
        <f t="shared" si="7"/>
        <v>0</v>
      </c>
      <c r="P52" s="212">
        <f t="shared" si="7"/>
        <v>0</v>
      </c>
      <c r="Q52" s="197"/>
      <c r="R52" s="14"/>
      <c r="S52" s="18"/>
    </row>
    <row r="53" spans="1:19" ht="12.75" thickBot="1">
      <c r="A53" s="93"/>
      <c r="B53" s="50"/>
      <c r="C53" s="50"/>
      <c r="D53" s="51"/>
      <c r="E53" s="198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9"/>
      <c r="Q53" s="194"/>
      <c r="R53" s="14"/>
      <c r="S53" s="18"/>
    </row>
    <row r="54" spans="1:19" ht="12.75" thickBot="1">
      <c r="A54" s="92" t="s">
        <v>25</v>
      </c>
      <c r="B54" s="52"/>
      <c r="C54" s="53"/>
      <c r="D54" s="54"/>
      <c r="E54" s="212">
        <f aca="true" t="shared" si="8" ref="E54:P54">SUM(E50:E52)</f>
        <v>0</v>
      </c>
      <c r="F54" s="212">
        <f t="shared" si="8"/>
        <v>0</v>
      </c>
      <c r="G54" s="212">
        <f t="shared" si="8"/>
        <v>0</v>
      </c>
      <c r="H54" s="212">
        <f t="shared" si="8"/>
        <v>0</v>
      </c>
      <c r="I54" s="212">
        <f t="shared" si="8"/>
        <v>0</v>
      </c>
      <c r="J54" s="212">
        <f t="shared" si="8"/>
        <v>0</v>
      </c>
      <c r="K54" s="212">
        <f t="shared" si="8"/>
        <v>0</v>
      </c>
      <c r="L54" s="212">
        <f t="shared" si="8"/>
        <v>0</v>
      </c>
      <c r="M54" s="212">
        <f t="shared" si="8"/>
        <v>0</v>
      </c>
      <c r="N54" s="212">
        <f t="shared" si="8"/>
        <v>0</v>
      </c>
      <c r="O54" s="212">
        <f t="shared" si="8"/>
        <v>0</v>
      </c>
      <c r="P54" s="212">
        <f t="shared" si="8"/>
        <v>0</v>
      </c>
      <c r="Q54" s="195"/>
      <c r="R54" s="14"/>
      <c r="S54" s="18"/>
    </row>
    <row r="55" spans="1:19" ht="12">
      <c r="A55" s="15"/>
      <c r="B55" s="17"/>
      <c r="C55" s="17"/>
      <c r="D55" s="14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1"/>
      <c r="R55" s="14"/>
      <c r="S55" s="18"/>
    </row>
    <row r="56" spans="1:19" ht="12">
      <c r="A56" s="15"/>
      <c r="B56" s="17"/>
      <c r="C56" s="17"/>
      <c r="D56" s="14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1"/>
      <c r="R56" s="14"/>
      <c r="S56" s="18"/>
    </row>
    <row r="58" ht="15.75" customHeight="1"/>
    <row r="59" ht="15.75" customHeight="1"/>
    <row r="60" ht="16.5" customHeight="1"/>
    <row r="61" ht="14.25" customHeight="1"/>
    <row r="62" s="9" customFormat="1" ht="12"/>
    <row r="63" s="5" customFormat="1" ht="12"/>
    <row r="64" s="5" customFormat="1" ht="12"/>
    <row r="65" s="5" customFormat="1" ht="12"/>
    <row r="66" s="5" customFormat="1" ht="12"/>
    <row r="67" s="5" customFormat="1" ht="12"/>
    <row r="68" s="5" customFormat="1" ht="12"/>
    <row r="69" s="5" customFormat="1" ht="12"/>
    <row r="70" s="5" customFormat="1" ht="12"/>
    <row r="71" s="5" customFormat="1" ht="12"/>
    <row r="72" s="5" customFormat="1" ht="12"/>
    <row r="73" s="5" customFormat="1" ht="12"/>
    <row r="74" s="5" customFormat="1" ht="12"/>
    <row r="75" s="5" customFormat="1" ht="12"/>
    <row r="76" s="5" customFormat="1" ht="12"/>
    <row r="77" s="5" customFormat="1" ht="12"/>
    <row r="78" s="5" customFormat="1" ht="12"/>
    <row r="79" s="5" customFormat="1" ht="12"/>
    <row r="80" s="5" customFormat="1" ht="12"/>
    <row r="81" s="5" customFormat="1" ht="12"/>
    <row r="82" s="5" customFormat="1" ht="12"/>
    <row r="83" s="5" customFormat="1" ht="12"/>
    <row r="84" s="5" customFormat="1" ht="12"/>
    <row r="85" s="5" customFormat="1" ht="12"/>
    <row r="86" s="5" customFormat="1" ht="12"/>
    <row r="87" s="5" customFormat="1" ht="12"/>
    <row r="88" s="5" customFormat="1" ht="12"/>
    <row r="89" s="5" customFormat="1" ht="12"/>
    <row r="90" s="5" customFormat="1" ht="12"/>
    <row r="91" s="5" customFormat="1" ht="12"/>
    <row r="92" s="5" customFormat="1" ht="12"/>
    <row r="93" s="5" customFormat="1" ht="12"/>
    <row r="94" s="5" customFormat="1" ht="12"/>
    <row r="95" s="5" customFormat="1" ht="12"/>
    <row r="96" s="5" customFormat="1" ht="12"/>
    <row r="97" s="5" customFormat="1" ht="12"/>
    <row r="98" s="5" customFormat="1" ht="12"/>
    <row r="99" s="5" customFormat="1" ht="12"/>
    <row r="100" s="5" customFormat="1" ht="12"/>
    <row r="101" s="5" customFormat="1" ht="12"/>
    <row r="102" s="5" customFormat="1" ht="12"/>
    <row r="103" s="5" customFormat="1" ht="12"/>
    <row r="104" s="5" customFormat="1" ht="12"/>
    <row r="105" s="5" customFormat="1" ht="12"/>
    <row r="106" s="5" customFormat="1" ht="12"/>
    <row r="107" s="5" customFormat="1" ht="12"/>
    <row r="108" s="5" customFormat="1" ht="12"/>
    <row r="109" s="5" customFormat="1" ht="12"/>
    <row r="110" s="5" customFormat="1" ht="12"/>
    <row r="111" s="5" customFormat="1" ht="12"/>
    <row r="112" s="5" customFormat="1" ht="12"/>
    <row r="113" s="5" customFormat="1" ht="12"/>
    <row r="114" s="5" customFormat="1" ht="12"/>
    <row r="115" s="5" customFormat="1" ht="12"/>
    <row r="116" s="5" customFormat="1" ht="12"/>
    <row r="117" s="5" customFormat="1" ht="12"/>
    <row r="118" s="5" customFormat="1" ht="12"/>
    <row r="119" s="5" customFormat="1" ht="12"/>
    <row r="120" s="5" customFormat="1" ht="12"/>
    <row r="121" s="5" customFormat="1" ht="12"/>
    <row r="122" s="5" customFormat="1" ht="12"/>
    <row r="123" s="18" customFormat="1" ht="12"/>
    <row r="124" s="18" customFormat="1" ht="12"/>
    <row r="125" s="18" customFormat="1" ht="12"/>
    <row r="126" s="18" customFormat="1" ht="12"/>
    <row r="127" s="18" customFormat="1" ht="12"/>
    <row r="128" s="18" customFormat="1" ht="12"/>
    <row r="129" s="18" customFormat="1" ht="12"/>
    <row r="130" s="18" customFormat="1" ht="12"/>
    <row r="131" s="18" customFormat="1" ht="12"/>
    <row r="132" s="18" customFormat="1" ht="12"/>
  </sheetData>
  <sheetProtection sheet="1" objects="1" scenarios="1"/>
  <printOptions/>
  <pageMargins left="0.5511811023622047" right="0.3937007874015748" top="0.35433070866141736" bottom="0.3937007874015748" header="0.15748031496062992" footer="0.2362204724409449"/>
  <pageSetup fitToHeight="2" orientation="landscape" paperSize="9" scale="64"/>
  <rowBreaks count="1" manualBreakCount="1">
    <brk id="55" max="255" man="1"/>
  </rowBreaks>
  <ignoredErrors>
    <ignoredError sqref="N50 H50 K50" formula="1"/>
    <ignoredError sqref="B3 H48 H54:J54 E54:G54 K48 K54:P54 N48 E43 E12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V5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3.8515625" style="0" customWidth="1"/>
    <col min="2" max="2" width="10.140625" style="0" customWidth="1"/>
    <col min="3" max="3" width="15.28125" style="0" customWidth="1"/>
    <col min="4" max="4" width="15.8515625" style="0" customWidth="1"/>
    <col min="5" max="5" width="7.00390625" style="0" customWidth="1"/>
    <col min="6" max="6" width="13.7109375" style="0" customWidth="1"/>
    <col min="7" max="7" width="5.421875" style="0" customWidth="1"/>
    <col min="8" max="8" width="4.00390625" style="0" customWidth="1"/>
    <col min="9" max="9" width="25.7109375" style="0" customWidth="1"/>
    <col min="10" max="10" width="17.421875" style="0" customWidth="1"/>
    <col min="11" max="11" width="11.8515625" style="0" customWidth="1"/>
    <col min="12" max="12" width="14.421875" style="0" customWidth="1"/>
    <col min="13" max="13" width="13.421875" style="0" customWidth="1"/>
    <col min="14" max="14" width="17.28125" style="0" customWidth="1"/>
    <col min="15" max="15" width="5.421875" style="0" customWidth="1"/>
    <col min="16" max="16" width="25.7109375" style="0" customWidth="1"/>
    <col min="17" max="17" width="16.140625" style="0" customWidth="1"/>
    <col min="18" max="18" width="13.421875" style="0" customWidth="1"/>
    <col min="19" max="19" width="11.8515625" style="0" customWidth="1"/>
    <col min="20" max="20" width="14.7109375" style="0" customWidth="1"/>
    <col min="21" max="21" width="12.421875" style="0" customWidth="1"/>
    <col min="22" max="22" width="17.7109375" style="0" customWidth="1"/>
    <col min="23" max="16384" width="8.8515625" style="0" customWidth="1"/>
  </cols>
  <sheetData>
    <row r="1" spans="1:15" ht="22.5">
      <c r="A1" s="120" t="s">
        <v>29</v>
      </c>
      <c r="B1" s="58"/>
      <c r="C1" s="58"/>
      <c r="D1" s="58"/>
      <c r="E1" s="58"/>
      <c r="F1" s="58"/>
      <c r="G1" s="121"/>
      <c r="J1" s="18"/>
      <c r="K1" s="18"/>
      <c r="L1" s="18"/>
      <c r="M1" s="18"/>
      <c r="N1" s="18"/>
      <c r="O1" s="18"/>
    </row>
    <row r="2" spans="1:15" ht="15.75" customHeight="1">
      <c r="A2" s="121" t="s">
        <v>167</v>
      </c>
      <c r="B2" s="58"/>
      <c r="C2" s="58"/>
      <c r="D2" s="58"/>
      <c r="E2" s="58"/>
      <c r="F2" s="58"/>
      <c r="G2" s="58"/>
      <c r="H2" s="58"/>
      <c r="O2" s="18"/>
    </row>
    <row r="3" spans="1:22" ht="18" customHeight="1">
      <c r="A3" s="121" t="s">
        <v>131</v>
      </c>
      <c r="B3" s="278">
        <f>'Financial Table 1'!B3</f>
        <v>0</v>
      </c>
      <c r="D3" s="58"/>
      <c r="E3" s="58"/>
      <c r="F3" s="58"/>
      <c r="G3" s="58"/>
      <c r="H3" s="58"/>
      <c r="J3" s="89" t="s">
        <v>50</v>
      </c>
      <c r="N3" s="89"/>
      <c r="O3" s="18"/>
      <c r="Q3" s="89" t="s">
        <v>51</v>
      </c>
      <c r="V3" s="89"/>
    </row>
    <row r="4" spans="1:15" ht="15">
      <c r="A4" s="6"/>
      <c r="B4" s="59"/>
      <c r="C4" s="59"/>
      <c r="D4" s="59"/>
      <c r="E4" s="59"/>
      <c r="F4" s="59"/>
      <c r="G4" s="59"/>
      <c r="H4" s="59"/>
      <c r="O4" s="18"/>
    </row>
    <row r="5" spans="1:22" ht="17.25" customHeight="1" thickBot="1">
      <c r="A5" s="60" t="s">
        <v>5</v>
      </c>
      <c r="B5" s="59"/>
      <c r="C5" s="59"/>
      <c r="D5" s="59"/>
      <c r="E5" s="59"/>
      <c r="F5" s="59"/>
      <c r="G5" s="59"/>
      <c r="H5" s="59"/>
      <c r="I5" s="226" t="s">
        <v>45</v>
      </c>
      <c r="J5" s="233" t="s">
        <v>59</v>
      </c>
      <c r="K5" s="226" t="s">
        <v>46</v>
      </c>
      <c r="L5" s="226" t="s">
        <v>47</v>
      </c>
      <c r="M5" s="226" t="s">
        <v>56</v>
      </c>
      <c r="N5" s="235" t="s">
        <v>60</v>
      </c>
      <c r="O5" s="18"/>
      <c r="P5" s="226" t="s">
        <v>45</v>
      </c>
      <c r="Q5" s="233" t="s">
        <v>53</v>
      </c>
      <c r="R5" s="226" t="s">
        <v>55</v>
      </c>
      <c r="S5" s="233" t="s">
        <v>46</v>
      </c>
      <c r="T5" s="226" t="s">
        <v>47</v>
      </c>
      <c r="U5" s="233" t="s">
        <v>56</v>
      </c>
      <c r="V5" s="226" t="s">
        <v>58</v>
      </c>
    </row>
    <row r="6" spans="1:22" ht="15">
      <c r="A6" s="49" t="s">
        <v>130</v>
      </c>
      <c r="B6" s="18"/>
      <c r="C6" s="18"/>
      <c r="D6" s="215">
        <f>'Financial Table 1'!$N$49</f>
        <v>0</v>
      </c>
      <c r="E6" s="49"/>
      <c r="F6" s="59"/>
      <c r="G6" s="18"/>
      <c r="H6" s="18"/>
      <c r="I6" s="227"/>
      <c r="J6" s="234" t="s">
        <v>54</v>
      </c>
      <c r="K6" s="227" t="s">
        <v>10</v>
      </c>
      <c r="L6" s="227" t="s">
        <v>46</v>
      </c>
      <c r="M6" s="227" t="s">
        <v>57</v>
      </c>
      <c r="N6" s="236" t="s">
        <v>46</v>
      </c>
      <c r="O6" s="18"/>
      <c r="P6" s="227"/>
      <c r="Q6" s="234" t="s">
        <v>54</v>
      </c>
      <c r="R6" s="227" t="s">
        <v>9</v>
      </c>
      <c r="S6" s="234" t="s">
        <v>72</v>
      </c>
      <c r="T6" s="227" t="s">
        <v>46</v>
      </c>
      <c r="U6" s="234" t="s">
        <v>57</v>
      </c>
      <c r="V6" s="227" t="s">
        <v>46</v>
      </c>
    </row>
    <row r="7" spans="1:22" ht="14.25" customHeight="1" thickBot="1">
      <c r="A7" s="49" t="s">
        <v>165</v>
      </c>
      <c r="B7" s="18"/>
      <c r="C7" s="18"/>
      <c r="D7" s="217">
        <f>'Financial Table 4'!$Q$11</f>
        <v>0</v>
      </c>
      <c r="E7" s="57"/>
      <c r="F7" s="61"/>
      <c r="G7" s="18"/>
      <c r="H7" s="18"/>
      <c r="I7" s="281" t="s">
        <v>159</v>
      </c>
      <c r="J7" s="282"/>
      <c r="K7" s="282"/>
      <c r="L7" s="282"/>
      <c r="M7" s="282"/>
      <c r="N7" s="283"/>
      <c r="O7" s="18"/>
      <c r="P7" s="281" t="s">
        <v>160</v>
      </c>
      <c r="Q7" s="282"/>
      <c r="R7" s="282"/>
      <c r="S7" s="282"/>
      <c r="T7" s="282"/>
      <c r="U7" s="282"/>
      <c r="V7" s="283"/>
    </row>
    <row r="8" spans="1:22" ht="14.25" customHeight="1" thickBot="1">
      <c r="A8" s="38" t="s">
        <v>185</v>
      </c>
      <c r="B8" s="18"/>
      <c r="C8" s="18"/>
      <c r="D8" s="204"/>
      <c r="E8" s="57"/>
      <c r="F8" s="218">
        <f>SUM(D6+D7)</f>
        <v>0</v>
      </c>
      <c r="G8" s="18"/>
      <c r="H8" s="18"/>
      <c r="I8" s="239">
        <f>'Financial Table 2'!$A$9</f>
        <v>0</v>
      </c>
      <c r="J8" s="238">
        <f>'Financial Table 2'!$D$9</f>
        <v>0</v>
      </c>
      <c r="K8" s="237"/>
      <c r="L8" s="238">
        <f>K8*J8</f>
        <v>0</v>
      </c>
      <c r="M8" s="240"/>
      <c r="N8" s="241">
        <f>M8*L8</f>
        <v>0</v>
      </c>
      <c r="O8" s="18"/>
      <c r="P8" s="247">
        <f>'Financial Table 2'!$A$9</f>
        <v>0</v>
      </c>
      <c r="Q8" s="238">
        <f>'Financial Table 2'!$D$9</f>
        <v>0</v>
      </c>
      <c r="R8" s="228"/>
      <c r="S8" s="237"/>
      <c r="T8" s="249">
        <v>0</v>
      </c>
      <c r="U8" s="240"/>
      <c r="V8" s="241">
        <f>U8*T8</f>
        <v>0</v>
      </c>
    </row>
    <row r="9" spans="1:22" ht="14.25" customHeight="1" thickBot="1">
      <c r="A9" s="60"/>
      <c r="B9" s="18"/>
      <c r="C9" s="18"/>
      <c r="D9" s="76"/>
      <c r="E9" s="57"/>
      <c r="F9" s="77"/>
      <c r="G9" s="18"/>
      <c r="H9" s="18"/>
      <c r="I9" s="239">
        <f>'Financial Table 2'!$A$10</f>
        <v>0</v>
      </c>
      <c r="J9" s="238">
        <f>'Financial Table 2'!$D$10</f>
        <v>0</v>
      </c>
      <c r="K9" s="237"/>
      <c r="L9" s="238">
        <f aca="true" t="shared" si="0" ref="L9:L21">K9*J9</f>
        <v>0</v>
      </c>
      <c r="M9" s="240"/>
      <c r="N9" s="241">
        <f aca="true" t="shared" si="1" ref="N9:N21">M9*L9</f>
        <v>0</v>
      </c>
      <c r="O9" s="18"/>
      <c r="P9" s="247">
        <f>'Financial Table 2'!$A$10</f>
        <v>0</v>
      </c>
      <c r="Q9" s="238">
        <f>'Financial Table 2'!$D$10</f>
        <v>0</v>
      </c>
      <c r="R9" s="228"/>
      <c r="S9" s="237"/>
      <c r="T9" s="249">
        <v>0</v>
      </c>
      <c r="U9" s="240"/>
      <c r="V9" s="241">
        <f aca="true" t="shared" si="2" ref="V9:V21">U9*T9</f>
        <v>0</v>
      </c>
    </row>
    <row r="10" spans="1:22" ht="14.25" customHeight="1" thickBot="1">
      <c r="A10" s="83" t="s">
        <v>129</v>
      </c>
      <c r="B10" s="18"/>
      <c r="C10" s="18"/>
      <c r="D10" s="76"/>
      <c r="E10" s="57"/>
      <c r="F10" s="218">
        <f>'Financial Table 4'!$Q$15</f>
        <v>0</v>
      </c>
      <c r="G10" s="18"/>
      <c r="H10" s="18"/>
      <c r="I10" s="239">
        <f>'Financial Table 2'!$A$11</f>
        <v>0</v>
      </c>
      <c r="J10" s="238">
        <f>'Financial Table 2'!$D$11</f>
        <v>0</v>
      </c>
      <c r="K10" s="237"/>
      <c r="L10" s="238">
        <f t="shared" si="0"/>
        <v>0</v>
      </c>
      <c r="M10" s="240"/>
      <c r="N10" s="241">
        <f t="shared" si="1"/>
        <v>0</v>
      </c>
      <c r="O10" s="18"/>
      <c r="P10" s="247">
        <f>'Financial Table 2'!$A$11</f>
        <v>0</v>
      </c>
      <c r="Q10" s="238">
        <f>'Financial Table 2'!$D$11</f>
        <v>0</v>
      </c>
      <c r="R10" s="228"/>
      <c r="S10" s="237"/>
      <c r="T10" s="249">
        <v>0</v>
      </c>
      <c r="U10" s="240"/>
      <c r="V10" s="241">
        <f t="shared" si="2"/>
        <v>0</v>
      </c>
    </row>
    <row r="11" spans="1:22" ht="14.25" customHeight="1" thickBot="1">
      <c r="A11" s="60"/>
      <c r="B11" s="18"/>
      <c r="C11" s="18"/>
      <c r="D11" s="76"/>
      <c r="E11" s="57"/>
      <c r="F11" s="82"/>
      <c r="G11" s="18"/>
      <c r="H11" s="18"/>
      <c r="I11" s="239">
        <f>'Financial Table 2'!$A$12</f>
        <v>0</v>
      </c>
      <c r="J11" s="238">
        <f>'Financial Table 2'!$D$12</f>
        <v>0</v>
      </c>
      <c r="K11" s="237"/>
      <c r="L11" s="238">
        <f t="shared" si="0"/>
        <v>0</v>
      </c>
      <c r="M11" s="240"/>
      <c r="N11" s="241">
        <f t="shared" si="1"/>
        <v>0</v>
      </c>
      <c r="O11" s="18"/>
      <c r="P11" s="247">
        <f>'Financial Table 2'!$A$12</f>
        <v>0</v>
      </c>
      <c r="Q11" s="238">
        <f>'Financial Table 2'!$D$12</f>
        <v>0</v>
      </c>
      <c r="R11" s="228"/>
      <c r="S11" s="237"/>
      <c r="T11" s="249">
        <v>0</v>
      </c>
      <c r="U11" s="240"/>
      <c r="V11" s="241">
        <f t="shared" si="2"/>
        <v>0</v>
      </c>
    </row>
    <row r="12" spans="1:22" ht="14.25" customHeight="1" thickBot="1">
      <c r="A12" s="60"/>
      <c r="B12" s="18"/>
      <c r="C12" s="83" t="s">
        <v>186</v>
      </c>
      <c r="D12" s="76"/>
      <c r="E12" s="57"/>
      <c r="F12" s="219">
        <f>F8-F10</f>
        <v>0</v>
      </c>
      <c r="G12" s="18"/>
      <c r="H12" s="18"/>
      <c r="I12" s="239">
        <f>'Financial Table 2'!$A$13</f>
        <v>0</v>
      </c>
      <c r="J12" s="238">
        <f>'Financial Table 2'!$D$13</f>
        <v>0</v>
      </c>
      <c r="K12" s="237"/>
      <c r="L12" s="238">
        <f t="shared" si="0"/>
        <v>0</v>
      </c>
      <c r="M12" s="240"/>
      <c r="N12" s="241">
        <f t="shared" si="1"/>
        <v>0</v>
      </c>
      <c r="O12" s="18"/>
      <c r="P12" s="247">
        <f>'Financial Table 2'!$A$13</f>
        <v>0</v>
      </c>
      <c r="Q12" s="238">
        <f>'Financial Table 2'!$D$13</f>
        <v>0</v>
      </c>
      <c r="R12" s="228"/>
      <c r="S12" s="237"/>
      <c r="T12" s="249">
        <v>0</v>
      </c>
      <c r="U12" s="240"/>
      <c r="V12" s="241">
        <f t="shared" si="2"/>
        <v>0</v>
      </c>
    </row>
    <row r="13" spans="1:22" ht="14.25" customHeight="1">
      <c r="A13" s="5"/>
      <c r="B13" s="62" t="s">
        <v>6</v>
      </c>
      <c r="C13" s="5"/>
      <c r="D13" s="78"/>
      <c r="E13" s="57"/>
      <c r="F13" s="77"/>
      <c r="G13" s="18"/>
      <c r="H13" s="18"/>
      <c r="I13" s="239">
        <f>'Financial Table 2'!$A$14</f>
        <v>0</v>
      </c>
      <c r="J13" s="238">
        <f>'Financial Table 2'!$D$14</f>
        <v>0</v>
      </c>
      <c r="K13" s="237"/>
      <c r="L13" s="238">
        <f t="shared" si="0"/>
        <v>0</v>
      </c>
      <c r="M13" s="240"/>
      <c r="N13" s="241">
        <f t="shared" si="1"/>
        <v>0</v>
      </c>
      <c r="O13" s="18"/>
      <c r="P13" s="247">
        <f>'Financial Table 2'!$A$14</f>
        <v>0</v>
      </c>
      <c r="Q13" s="238">
        <f>'Financial Table 2'!$D$14</f>
        <v>0</v>
      </c>
      <c r="R13" s="228"/>
      <c r="S13" s="237"/>
      <c r="T13" s="249">
        <v>0</v>
      </c>
      <c r="U13" s="240"/>
      <c r="V13" s="241">
        <f t="shared" si="2"/>
        <v>0</v>
      </c>
    </row>
    <row r="14" spans="1:22" ht="12.75" thickBot="1">
      <c r="A14" s="60" t="s">
        <v>7</v>
      </c>
      <c r="B14" s="18"/>
      <c r="C14" s="18"/>
      <c r="D14" s="79"/>
      <c r="E14" s="57"/>
      <c r="F14" s="57"/>
      <c r="G14" s="18"/>
      <c r="H14" s="18"/>
      <c r="I14" s="239">
        <f>'Financial Table 2'!$A$15</f>
        <v>0</v>
      </c>
      <c r="J14" s="238">
        <f>'Financial Table 2'!$D$15</f>
        <v>0</v>
      </c>
      <c r="K14" s="237"/>
      <c r="L14" s="238">
        <f t="shared" si="0"/>
        <v>0</v>
      </c>
      <c r="M14" s="240"/>
      <c r="N14" s="241">
        <f t="shared" si="1"/>
        <v>0</v>
      </c>
      <c r="O14" s="18"/>
      <c r="P14" s="247">
        <f>'Financial Table 2'!$A$15</f>
        <v>0</v>
      </c>
      <c r="Q14" s="238">
        <f>'Financial Table 2'!$D$15</f>
        <v>0</v>
      </c>
      <c r="R14" s="228"/>
      <c r="S14" s="237"/>
      <c r="T14" s="249">
        <v>0</v>
      </c>
      <c r="U14" s="240"/>
      <c r="V14" s="241">
        <f t="shared" si="2"/>
        <v>0</v>
      </c>
    </row>
    <row r="15" spans="1:22" ht="12">
      <c r="A15" s="18" t="s">
        <v>64</v>
      </c>
      <c r="B15" s="18"/>
      <c r="C15" s="18"/>
      <c r="D15" s="215">
        <f>'Financial Table 4'!$Q$16</f>
        <v>0</v>
      </c>
      <c r="E15" s="57"/>
      <c r="F15" s="57"/>
      <c r="G15" s="18"/>
      <c r="H15" s="18"/>
      <c r="I15" s="239">
        <f>'Financial Table 2'!$A$16</f>
        <v>0</v>
      </c>
      <c r="J15" s="238">
        <f>'Financial Table 2'!$D$16</f>
        <v>0</v>
      </c>
      <c r="K15" s="237"/>
      <c r="L15" s="238">
        <f t="shared" si="0"/>
        <v>0</v>
      </c>
      <c r="M15" s="240"/>
      <c r="N15" s="241">
        <f t="shared" si="1"/>
        <v>0</v>
      </c>
      <c r="O15" s="18"/>
      <c r="P15" s="247">
        <f>'Financial Table 2'!$A$16</f>
        <v>0</v>
      </c>
      <c r="Q15" s="238">
        <f>'Financial Table 2'!$D$16</f>
        <v>0</v>
      </c>
      <c r="R15" s="228"/>
      <c r="S15" s="237"/>
      <c r="T15" s="249">
        <v>0</v>
      </c>
      <c r="U15" s="240"/>
      <c r="V15" s="241">
        <f t="shared" si="2"/>
        <v>0</v>
      </c>
    </row>
    <row r="16" spans="1:22" ht="12">
      <c r="A16" s="18" t="s">
        <v>65</v>
      </c>
      <c r="B16" s="18"/>
      <c r="C16" s="18"/>
      <c r="D16" s="216">
        <f>'Financial Table 4'!$Q$19</f>
        <v>0</v>
      </c>
      <c r="E16" s="57"/>
      <c r="G16" s="18"/>
      <c r="H16" s="18"/>
      <c r="I16" s="239">
        <f>'Financial Table 2'!$A$17</f>
        <v>0</v>
      </c>
      <c r="J16" s="238">
        <f>'Financial Table 2'!$D$17</f>
        <v>0</v>
      </c>
      <c r="K16" s="237"/>
      <c r="L16" s="238">
        <f t="shared" si="0"/>
        <v>0</v>
      </c>
      <c r="M16" s="240"/>
      <c r="N16" s="241">
        <f t="shared" si="1"/>
        <v>0</v>
      </c>
      <c r="O16" s="18"/>
      <c r="P16" s="247">
        <f>'Financial Table 2'!$A$17</f>
        <v>0</v>
      </c>
      <c r="Q16" s="238">
        <f>'Financial Table 2'!$D$17</f>
        <v>0</v>
      </c>
      <c r="R16" s="228"/>
      <c r="S16" s="237"/>
      <c r="T16" s="249">
        <v>0</v>
      </c>
      <c r="U16" s="240"/>
      <c r="V16" s="241">
        <f t="shared" si="2"/>
        <v>0</v>
      </c>
    </row>
    <row r="17" spans="1:22" ht="12">
      <c r="A17" s="18" t="s">
        <v>149</v>
      </c>
      <c r="B17" s="18"/>
      <c r="C17" s="18"/>
      <c r="D17" s="216">
        <f>'Financial Table 4'!$Q$35</f>
        <v>0</v>
      </c>
      <c r="E17" s="57"/>
      <c r="G17" s="18"/>
      <c r="H17" s="18"/>
      <c r="I17" s="239">
        <f>'Financial Table 2'!$A418</f>
        <v>0</v>
      </c>
      <c r="J17" s="238">
        <f>'Financial Table 2'!$D$18</f>
        <v>0</v>
      </c>
      <c r="K17" s="237"/>
      <c r="L17" s="238">
        <f t="shared" si="0"/>
        <v>0</v>
      </c>
      <c r="M17" s="240"/>
      <c r="N17" s="241">
        <f t="shared" si="1"/>
        <v>0</v>
      </c>
      <c r="O17" s="18"/>
      <c r="P17" s="247">
        <f>'Financial Table 2'!$A$18</f>
        <v>0</v>
      </c>
      <c r="Q17" s="238">
        <f>'Financial Table 2'!$D$18</f>
        <v>0</v>
      </c>
      <c r="R17" s="228"/>
      <c r="S17" s="237"/>
      <c r="T17" s="249">
        <v>0</v>
      </c>
      <c r="U17" s="240"/>
      <c r="V17" s="241">
        <f t="shared" si="2"/>
        <v>0</v>
      </c>
    </row>
    <row r="18" spans="1:22" ht="12">
      <c r="A18" s="18" t="s">
        <v>66</v>
      </c>
      <c r="B18" s="18"/>
      <c r="C18" s="18"/>
      <c r="D18" s="216">
        <f>'Financial Table 4'!$Q$20</f>
        <v>0</v>
      </c>
      <c r="E18" s="57"/>
      <c r="G18" s="18"/>
      <c r="H18" s="18"/>
      <c r="I18" s="239">
        <f>'Financial Table 2'!$A$19</f>
        <v>0</v>
      </c>
      <c r="J18" s="238">
        <f>'Financial Table 2'!$D$19</f>
        <v>0</v>
      </c>
      <c r="K18" s="237"/>
      <c r="L18" s="238">
        <f t="shared" si="0"/>
        <v>0</v>
      </c>
      <c r="M18" s="240"/>
      <c r="N18" s="241">
        <f t="shared" si="1"/>
        <v>0</v>
      </c>
      <c r="O18" s="18"/>
      <c r="P18" s="247">
        <f>'Financial Table 2'!$A$19</f>
        <v>0</v>
      </c>
      <c r="Q18" s="238">
        <f>'Financial Table 2'!$D$19</f>
        <v>0</v>
      </c>
      <c r="R18" s="228"/>
      <c r="S18" s="237"/>
      <c r="T18" s="249">
        <v>0</v>
      </c>
      <c r="U18" s="240"/>
      <c r="V18" s="241">
        <f t="shared" si="2"/>
        <v>0</v>
      </c>
    </row>
    <row r="19" spans="1:22" ht="12">
      <c r="A19" s="18" t="s">
        <v>16</v>
      </c>
      <c r="B19" s="18"/>
      <c r="C19" s="18"/>
      <c r="D19" s="216">
        <f>'Financial Table 4'!$Q$36</f>
        <v>0</v>
      </c>
      <c r="E19" s="57"/>
      <c r="G19" s="18"/>
      <c r="H19" s="18"/>
      <c r="I19" s="239">
        <f>'Financial Table 2'!$A$20</f>
        <v>0</v>
      </c>
      <c r="J19" s="238">
        <f>'Financial Table 2'!$D$20</f>
        <v>0</v>
      </c>
      <c r="K19" s="237"/>
      <c r="L19" s="238">
        <f t="shared" si="0"/>
        <v>0</v>
      </c>
      <c r="M19" s="240"/>
      <c r="N19" s="241">
        <f t="shared" si="1"/>
        <v>0</v>
      </c>
      <c r="O19" s="18"/>
      <c r="P19" s="247">
        <f>'Financial Table 2'!$A$20</f>
        <v>0</v>
      </c>
      <c r="Q19" s="238">
        <f>'Financial Table 2'!$D$20</f>
        <v>0</v>
      </c>
      <c r="R19" s="228"/>
      <c r="S19" s="237"/>
      <c r="T19" s="249">
        <v>0</v>
      </c>
      <c r="U19" s="240"/>
      <c r="V19" s="241">
        <f t="shared" si="2"/>
        <v>0</v>
      </c>
    </row>
    <row r="20" spans="1:22" ht="12">
      <c r="A20" s="18" t="s">
        <v>217</v>
      </c>
      <c r="B20" s="18"/>
      <c r="C20" s="18"/>
      <c r="D20" s="216">
        <f>IF(N42=0,V42,N42)</f>
        <v>0</v>
      </c>
      <c r="E20" s="57"/>
      <c r="F20" s="57"/>
      <c r="G20" s="18"/>
      <c r="H20" s="18"/>
      <c r="I20" s="239">
        <f>'Financial Table 2'!$A$21</f>
        <v>0</v>
      </c>
      <c r="J20" s="238">
        <f>'Financial Table 2'!$D$21</f>
        <v>0</v>
      </c>
      <c r="K20" s="237"/>
      <c r="L20" s="238">
        <f t="shared" si="0"/>
        <v>0</v>
      </c>
      <c r="M20" s="240"/>
      <c r="N20" s="241">
        <f t="shared" si="1"/>
        <v>0</v>
      </c>
      <c r="O20" s="18"/>
      <c r="P20" s="247">
        <f>'Financial Table 2'!$A$21</f>
        <v>0</v>
      </c>
      <c r="Q20" s="238">
        <f>'Financial Table 2'!$D$21</f>
        <v>0</v>
      </c>
      <c r="R20" s="228"/>
      <c r="S20" s="237"/>
      <c r="T20" s="249">
        <v>0</v>
      </c>
      <c r="U20" s="240"/>
      <c r="V20" s="241">
        <f t="shared" si="2"/>
        <v>0</v>
      </c>
    </row>
    <row r="21" spans="1:22" ht="12">
      <c r="A21" s="18" t="s">
        <v>182</v>
      </c>
      <c r="B21" s="18"/>
      <c r="C21" s="18"/>
      <c r="D21" s="216">
        <f>'Financial Table 4'!$Q$21</f>
        <v>0</v>
      </c>
      <c r="E21" s="57"/>
      <c r="F21" s="57"/>
      <c r="G21" s="18"/>
      <c r="H21" s="18"/>
      <c r="I21" s="239">
        <f>'Financial Table 2'!$A$22</f>
        <v>0</v>
      </c>
      <c r="J21" s="238">
        <f>'Financial Table 2'!$D$22</f>
        <v>0</v>
      </c>
      <c r="K21" s="237"/>
      <c r="L21" s="238">
        <f t="shared" si="0"/>
        <v>0</v>
      </c>
      <c r="M21" s="240"/>
      <c r="N21" s="241">
        <f t="shared" si="1"/>
        <v>0</v>
      </c>
      <c r="O21" s="18"/>
      <c r="P21" s="247">
        <f>'Financial Table 2'!$A$22</f>
        <v>0</v>
      </c>
      <c r="Q21" s="238">
        <f>'Financial Table 2'!$D$22</f>
        <v>0</v>
      </c>
      <c r="R21" s="230"/>
      <c r="S21" s="237"/>
      <c r="T21" s="249">
        <v>0</v>
      </c>
      <c r="U21" s="240"/>
      <c r="V21" s="241">
        <f t="shared" si="2"/>
        <v>0</v>
      </c>
    </row>
    <row r="22" spans="1:22" ht="13.5" customHeight="1">
      <c r="A22" s="18" t="s">
        <v>8</v>
      </c>
      <c r="B22" s="18"/>
      <c r="C22" s="18"/>
      <c r="D22" s="216">
        <f>'Financial Table 4'!$Q$37</f>
        <v>0</v>
      </c>
      <c r="E22" s="57"/>
      <c r="F22" s="57"/>
      <c r="G22" s="18"/>
      <c r="H22" s="18"/>
      <c r="I22" s="281" t="s">
        <v>48</v>
      </c>
      <c r="J22" s="282"/>
      <c r="K22" s="282"/>
      <c r="L22" s="282"/>
      <c r="M22" s="282"/>
      <c r="N22" s="283"/>
      <c r="O22" s="18"/>
      <c r="P22" s="281" t="s">
        <v>52</v>
      </c>
      <c r="Q22" s="282"/>
      <c r="R22" s="282"/>
      <c r="S22" s="282"/>
      <c r="T22" s="282"/>
      <c r="U22" s="282"/>
      <c r="V22" s="283"/>
    </row>
    <row r="23" spans="1:22" ht="12">
      <c r="A23" s="18" t="s">
        <v>193</v>
      </c>
      <c r="B23" s="18"/>
      <c r="C23" s="18"/>
      <c r="D23" s="216">
        <f>'Financial Table 4'!$Q$38</f>
        <v>0</v>
      </c>
      <c r="E23" s="57"/>
      <c r="F23" s="57"/>
      <c r="G23" s="18"/>
      <c r="H23" s="18"/>
      <c r="I23" s="229"/>
      <c r="J23" s="242">
        <v>0</v>
      </c>
      <c r="K23" s="243"/>
      <c r="L23" s="244">
        <f>K23*J23</f>
        <v>0</v>
      </c>
      <c r="M23" s="245"/>
      <c r="N23" s="246">
        <f>M23*L23</f>
        <v>0</v>
      </c>
      <c r="O23" s="18"/>
      <c r="P23" s="232"/>
      <c r="Q23" s="242">
        <v>0</v>
      </c>
      <c r="R23" s="229"/>
      <c r="S23" s="237"/>
      <c r="T23" s="242">
        <v>0</v>
      </c>
      <c r="U23" s="240"/>
      <c r="V23" s="246">
        <f>U23*T23</f>
        <v>0</v>
      </c>
    </row>
    <row r="24" spans="1:22" ht="12">
      <c r="A24" s="18" t="s">
        <v>147</v>
      </c>
      <c r="B24" s="18"/>
      <c r="C24" s="18"/>
      <c r="D24" s="216">
        <f>'Financial Table 4'!$Q$22</f>
        <v>0</v>
      </c>
      <c r="E24" s="57"/>
      <c r="G24" s="18"/>
      <c r="H24" s="18"/>
      <c r="I24" s="228"/>
      <c r="J24" s="242">
        <v>0</v>
      </c>
      <c r="K24" s="243"/>
      <c r="L24" s="244">
        <f aca="true" t="shared" si="3" ref="L24:L31">K24*J24</f>
        <v>0</v>
      </c>
      <c r="M24" s="245"/>
      <c r="N24" s="246">
        <f aca="true" t="shared" si="4" ref="N24:N31">M24*L24</f>
        <v>0</v>
      </c>
      <c r="O24" s="18"/>
      <c r="P24" s="231"/>
      <c r="Q24" s="242">
        <v>0</v>
      </c>
      <c r="R24" s="228"/>
      <c r="S24" s="237"/>
      <c r="T24" s="242">
        <v>0</v>
      </c>
      <c r="U24" s="240"/>
      <c r="V24" s="246">
        <f aca="true" t="shared" si="5" ref="V24:V31">U24*T24</f>
        <v>0</v>
      </c>
    </row>
    <row r="25" spans="1:22" ht="12">
      <c r="A25" s="18" t="s">
        <v>194</v>
      </c>
      <c r="B25" s="18"/>
      <c r="C25" s="18"/>
      <c r="D25" s="216">
        <f>'Financial Table 4'!$Q$23</f>
        <v>0</v>
      </c>
      <c r="E25" s="57"/>
      <c r="F25" s="57"/>
      <c r="G25" s="18"/>
      <c r="H25" s="18"/>
      <c r="I25" s="228"/>
      <c r="J25" s="242">
        <v>0</v>
      </c>
      <c r="K25" s="243"/>
      <c r="L25" s="244">
        <f t="shared" si="3"/>
        <v>0</v>
      </c>
      <c r="M25" s="245"/>
      <c r="N25" s="246">
        <f t="shared" si="4"/>
        <v>0</v>
      </c>
      <c r="O25" s="18"/>
      <c r="P25" s="231"/>
      <c r="Q25" s="242">
        <v>0</v>
      </c>
      <c r="R25" s="228"/>
      <c r="S25" s="237"/>
      <c r="T25" s="242">
        <v>0</v>
      </c>
      <c r="U25" s="240"/>
      <c r="V25" s="246">
        <f t="shared" si="5"/>
        <v>0</v>
      </c>
    </row>
    <row r="26" spans="1:22" ht="12">
      <c r="A26" s="18" t="s">
        <v>69</v>
      </c>
      <c r="B26" s="18"/>
      <c r="C26" s="18"/>
      <c r="D26" s="216">
        <f>'Financial Table 4'!$Q$24</f>
        <v>0</v>
      </c>
      <c r="E26" s="57"/>
      <c r="F26" s="57"/>
      <c r="G26" s="18"/>
      <c r="H26" s="18"/>
      <c r="I26" s="228"/>
      <c r="J26" s="242">
        <v>0</v>
      </c>
      <c r="K26" s="243"/>
      <c r="L26" s="244">
        <f t="shared" si="3"/>
        <v>0</v>
      </c>
      <c r="M26" s="245"/>
      <c r="N26" s="246">
        <f t="shared" si="4"/>
        <v>0</v>
      </c>
      <c r="O26" s="18"/>
      <c r="P26" s="231"/>
      <c r="Q26" s="242">
        <v>0</v>
      </c>
      <c r="R26" s="228"/>
      <c r="S26" s="237"/>
      <c r="T26" s="242">
        <v>0</v>
      </c>
      <c r="U26" s="240"/>
      <c r="V26" s="246">
        <f t="shared" si="5"/>
        <v>0</v>
      </c>
    </row>
    <row r="27" spans="1:22" ht="12">
      <c r="A27" s="18" t="s">
        <v>141</v>
      </c>
      <c r="B27" s="18"/>
      <c r="C27" s="18"/>
      <c r="D27" s="216">
        <f>'Financial Table 4'!$Q$25</f>
        <v>0</v>
      </c>
      <c r="E27" s="57"/>
      <c r="F27" s="57"/>
      <c r="G27" s="18"/>
      <c r="H27" s="18"/>
      <c r="I27" s="228"/>
      <c r="J27" s="242">
        <v>0</v>
      </c>
      <c r="K27" s="243"/>
      <c r="L27" s="244">
        <f t="shared" si="3"/>
        <v>0</v>
      </c>
      <c r="M27" s="245"/>
      <c r="N27" s="246">
        <f t="shared" si="4"/>
        <v>0</v>
      </c>
      <c r="O27" s="18"/>
      <c r="P27" s="231"/>
      <c r="Q27" s="242">
        <v>0</v>
      </c>
      <c r="R27" s="228"/>
      <c r="S27" s="237"/>
      <c r="T27" s="242">
        <v>0</v>
      </c>
      <c r="U27" s="240"/>
      <c r="V27" s="246">
        <f t="shared" si="5"/>
        <v>0</v>
      </c>
    </row>
    <row r="28" spans="1:22" ht="12">
      <c r="A28" s="18" t="s">
        <v>32</v>
      </c>
      <c r="B28" s="18"/>
      <c r="C28" s="18"/>
      <c r="D28" s="216">
        <f>'Financial Table 4'!$Q$18</f>
        <v>0</v>
      </c>
      <c r="E28" s="57"/>
      <c r="F28" s="57"/>
      <c r="G28" s="18"/>
      <c r="H28" s="18"/>
      <c r="I28" s="228"/>
      <c r="J28" s="242">
        <v>0</v>
      </c>
      <c r="K28" s="243"/>
      <c r="L28" s="244">
        <f t="shared" si="3"/>
        <v>0</v>
      </c>
      <c r="M28" s="245"/>
      <c r="N28" s="246">
        <f t="shared" si="4"/>
        <v>0</v>
      </c>
      <c r="O28" s="18"/>
      <c r="P28" s="231"/>
      <c r="Q28" s="242">
        <v>0</v>
      </c>
      <c r="R28" s="228"/>
      <c r="S28" s="237"/>
      <c r="T28" s="242">
        <v>0</v>
      </c>
      <c r="U28" s="240"/>
      <c r="V28" s="246">
        <f t="shared" si="5"/>
        <v>0</v>
      </c>
    </row>
    <row r="29" spans="1:22" ht="12">
      <c r="A29" s="18" t="s">
        <v>143</v>
      </c>
      <c r="B29" s="18"/>
      <c r="C29" s="18"/>
      <c r="D29" s="216">
        <f>'Financial Table 4'!$Q$26</f>
        <v>0</v>
      </c>
      <c r="E29" s="57"/>
      <c r="F29" s="57"/>
      <c r="G29" s="18"/>
      <c r="H29" s="18"/>
      <c r="I29" s="228"/>
      <c r="J29" s="242">
        <v>0</v>
      </c>
      <c r="K29" s="243"/>
      <c r="L29" s="244">
        <f t="shared" si="3"/>
        <v>0</v>
      </c>
      <c r="M29" s="245"/>
      <c r="N29" s="246">
        <f t="shared" si="4"/>
        <v>0</v>
      </c>
      <c r="O29" s="18"/>
      <c r="P29" s="231"/>
      <c r="Q29" s="242">
        <v>0</v>
      </c>
      <c r="R29" s="228"/>
      <c r="S29" s="237"/>
      <c r="T29" s="242">
        <v>0</v>
      </c>
      <c r="U29" s="240"/>
      <c r="V29" s="246">
        <f t="shared" si="5"/>
        <v>0</v>
      </c>
    </row>
    <row r="30" spans="1:22" ht="12">
      <c r="A30" s="18" t="s">
        <v>181</v>
      </c>
      <c r="B30" s="18"/>
      <c r="C30" s="18"/>
      <c r="D30" s="216">
        <f>'Financial Table 4'!$Q$27</f>
        <v>0</v>
      </c>
      <c r="E30" s="57"/>
      <c r="F30" s="57"/>
      <c r="G30" s="18"/>
      <c r="H30" s="18"/>
      <c r="I30" s="228"/>
      <c r="J30" s="242">
        <v>0</v>
      </c>
      <c r="K30" s="243"/>
      <c r="L30" s="244">
        <f t="shared" si="3"/>
        <v>0</v>
      </c>
      <c r="M30" s="245"/>
      <c r="N30" s="246">
        <f t="shared" si="4"/>
        <v>0</v>
      </c>
      <c r="O30" s="18"/>
      <c r="P30" s="231"/>
      <c r="Q30" s="242">
        <v>0</v>
      </c>
      <c r="R30" s="228"/>
      <c r="S30" s="237"/>
      <c r="T30" s="242">
        <v>0</v>
      </c>
      <c r="U30" s="240"/>
      <c r="V30" s="246">
        <f t="shared" si="5"/>
        <v>0</v>
      </c>
    </row>
    <row r="31" spans="1:22" ht="12">
      <c r="A31" s="18" t="s">
        <v>148</v>
      </c>
      <c r="B31" s="18"/>
      <c r="C31" s="18"/>
      <c r="D31" s="216">
        <f>'Financial Table 4'!$Q$28</f>
        <v>0</v>
      </c>
      <c r="E31" s="57"/>
      <c r="I31" s="230"/>
      <c r="J31" s="242">
        <v>0</v>
      </c>
      <c r="K31" s="243"/>
      <c r="L31" s="244">
        <f t="shared" si="3"/>
        <v>0</v>
      </c>
      <c r="M31" s="245"/>
      <c r="N31" s="246">
        <f t="shared" si="4"/>
        <v>0</v>
      </c>
      <c r="O31" s="18"/>
      <c r="P31" s="231"/>
      <c r="Q31" s="242">
        <v>0</v>
      </c>
      <c r="R31" s="228"/>
      <c r="S31" s="237"/>
      <c r="T31" s="242">
        <v>0</v>
      </c>
      <c r="U31" s="240"/>
      <c r="V31" s="246">
        <f t="shared" si="5"/>
        <v>0</v>
      </c>
    </row>
    <row r="32" spans="1:22" ht="13.5" customHeight="1">
      <c r="A32" s="18" t="s">
        <v>192</v>
      </c>
      <c r="B32" s="18"/>
      <c r="C32" s="18"/>
      <c r="D32" s="216">
        <f>'Financial Table 4'!$Q$29</f>
        <v>0</v>
      </c>
      <c r="E32" s="57"/>
      <c r="F32" s="57"/>
      <c r="G32" s="18"/>
      <c r="H32" s="18"/>
      <c r="I32" s="230"/>
      <c r="J32" s="242">
        <v>0</v>
      </c>
      <c r="K32" s="243"/>
      <c r="L32" s="244">
        <f aca="true" t="shared" si="6" ref="L32:L41">K32*J32</f>
        <v>0</v>
      </c>
      <c r="M32" s="245"/>
      <c r="N32" s="246">
        <f aca="true" t="shared" si="7" ref="N32:N41">M32*L32</f>
        <v>0</v>
      </c>
      <c r="O32" s="18"/>
      <c r="P32" s="231"/>
      <c r="Q32" s="242">
        <v>0</v>
      </c>
      <c r="R32" s="228"/>
      <c r="S32" s="237"/>
      <c r="T32" s="242">
        <v>0</v>
      </c>
      <c r="U32" s="240"/>
      <c r="V32" s="246">
        <f aca="true" t="shared" si="8" ref="V32:V38">U32*T32</f>
        <v>0</v>
      </c>
    </row>
    <row r="33" spans="1:22" ht="12">
      <c r="A33" s="18" t="s">
        <v>144</v>
      </c>
      <c r="B33" s="18"/>
      <c r="C33" s="18"/>
      <c r="D33" s="216">
        <f>'Financial Table 4'!$Q$30</f>
        <v>0</v>
      </c>
      <c r="E33" s="57"/>
      <c r="F33" s="57"/>
      <c r="G33" s="18"/>
      <c r="H33" s="18"/>
      <c r="I33" s="230"/>
      <c r="J33" s="242">
        <v>0</v>
      </c>
      <c r="K33" s="243"/>
      <c r="L33" s="244">
        <f t="shared" si="6"/>
        <v>0</v>
      </c>
      <c r="M33" s="245"/>
      <c r="N33" s="246">
        <f t="shared" si="7"/>
        <v>0</v>
      </c>
      <c r="O33" s="18"/>
      <c r="P33" s="231"/>
      <c r="Q33" s="242">
        <v>0</v>
      </c>
      <c r="R33" s="228"/>
      <c r="S33" s="237"/>
      <c r="T33" s="242">
        <v>0</v>
      </c>
      <c r="U33" s="240"/>
      <c r="V33" s="246">
        <f t="shared" si="8"/>
        <v>0</v>
      </c>
    </row>
    <row r="34" spans="1:22" ht="12">
      <c r="A34" s="18" t="s">
        <v>145</v>
      </c>
      <c r="B34" s="18"/>
      <c r="C34" s="18"/>
      <c r="D34" s="216">
        <f>'Financial Table 4'!$Q$31</f>
        <v>0</v>
      </c>
      <c r="E34" s="57"/>
      <c r="F34" s="57"/>
      <c r="G34" s="18"/>
      <c r="H34" s="18"/>
      <c r="I34" s="230"/>
      <c r="J34" s="242">
        <v>0</v>
      </c>
      <c r="K34" s="243"/>
      <c r="L34" s="244">
        <f t="shared" si="6"/>
        <v>0</v>
      </c>
      <c r="M34" s="245"/>
      <c r="N34" s="246">
        <f t="shared" si="7"/>
        <v>0</v>
      </c>
      <c r="P34" s="231"/>
      <c r="Q34" s="242">
        <v>0</v>
      </c>
      <c r="R34" s="228"/>
      <c r="S34" s="237"/>
      <c r="T34" s="242">
        <v>0</v>
      </c>
      <c r="U34" s="240"/>
      <c r="V34" s="246">
        <f t="shared" si="8"/>
        <v>0</v>
      </c>
    </row>
    <row r="35" spans="1:22" ht="12">
      <c r="A35" s="118">
        <f>'Financial Table 4'!$A$32</f>
        <v>0</v>
      </c>
      <c r="B35" s="18"/>
      <c r="C35" s="18"/>
      <c r="D35" s="216">
        <f>'Financial Table 4'!$Q$32</f>
        <v>0</v>
      </c>
      <c r="E35" s="57"/>
      <c r="F35" s="57"/>
      <c r="G35" s="18"/>
      <c r="H35" s="18"/>
      <c r="I35" s="230"/>
      <c r="J35" s="242">
        <v>0</v>
      </c>
      <c r="K35" s="243"/>
      <c r="L35" s="244">
        <f t="shared" si="6"/>
        <v>0</v>
      </c>
      <c r="M35" s="245"/>
      <c r="N35" s="246">
        <f t="shared" si="7"/>
        <v>0</v>
      </c>
      <c r="P35" s="231"/>
      <c r="Q35" s="242">
        <v>0</v>
      </c>
      <c r="R35" s="228"/>
      <c r="S35" s="237"/>
      <c r="T35" s="242">
        <v>0</v>
      </c>
      <c r="U35" s="240"/>
      <c r="V35" s="246">
        <f t="shared" si="8"/>
        <v>0</v>
      </c>
    </row>
    <row r="36" spans="1:22" ht="12">
      <c r="A36" s="118">
        <f>'Financial Table 4'!$A$33</f>
        <v>0</v>
      </c>
      <c r="B36" s="18"/>
      <c r="C36" s="18"/>
      <c r="D36" s="216">
        <f>'Financial Table 4'!$Q$33</f>
        <v>0</v>
      </c>
      <c r="E36" s="57"/>
      <c r="F36" s="57"/>
      <c r="G36" s="18"/>
      <c r="H36" s="18"/>
      <c r="I36" s="230"/>
      <c r="J36" s="242">
        <v>0</v>
      </c>
      <c r="K36" s="243"/>
      <c r="L36" s="244">
        <f t="shared" si="6"/>
        <v>0</v>
      </c>
      <c r="M36" s="245"/>
      <c r="N36" s="246">
        <f t="shared" si="7"/>
        <v>0</v>
      </c>
      <c r="O36" s="18"/>
      <c r="P36" s="231"/>
      <c r="Q36" s="242">
        <v>0</v>
      </c>
      <c r="R36" s="228"/>
      <c r="S36" s="237"/>
      <c r="T36" s="242">
        <v>0</v>
      </c>
      <c r="U36" s="240"/>
      <c r="V36" s="246">
        <f t="shared" si="8"/>
        <v>0</v>
      </c>
    </row>
    <row r="37" spans="1:22" ht="12.75" thickBot="1">
      <c r="A37" s="118">
        <f>'Financial Table 4'!$A$34</f>
        <v>0</v>
      </c>
      <c r="B37" s="18"/>
      <c r="C37" s="18"/>
      <c r="D37" s="217">
        <f>'Financial Table 4'!$Q$34</f>
        <v>0</v>
      </c>
      <c r="E37" s="57"/>
      <c r="F37" s="57"/>
      <c r="G37" s="18"/>
      <c r="H37" s="18"/>
      <c r="I37" s="230"/>
      <c r="J37" s="242">
        <v>0</v>
      </c>
      <c r="K37" s="243"/>
      <c r="L37" s="244">
        <f t="shared" si="6"/>
        <v>0</v>
      </c>
      <c r="M37" s="245"/>
      <c r="N37" s="246">
        <f t="shared" si="7"/>
        <v>0</v>
      </c>
      <c r="O37" s="18"/>
      <c r="P37" s="231"/>
      <c r="Q37" s="242">
        <v>0</v>
      </c>
      <c r="R37" s="228"/>
      <c r="S37" s="237"/>
      <c r="T37" s="242">
        <v>0</v>
      </c>
      <c r="U37" s="240"/>
      <c r="V37" s="246">
        <f t="shared" si="8"/>
        <v>0</v>
      </c>
    </row>
    <row r="38" spans="1:22" ht="12.75" thickBot="1">
      <c r="A38" s="18"/>
      <c r="B38" s="18"/>
      <c r="C38" s="18"/>
      <c r="D38" s="49"/>
      <c r="E38" s="57"/>
      <c r="F38" s="57"/>
      <c r="G38" s="18"/>
      <c r="H38" s="18"/>
      <c r="I38" s="230"/>
      <c r="J38" s="242">
        <v>0</v>
      </c>
      <c r="K38" s="243"/>
      <c r="L38" s="244">
        <f t="shared" si="6"/>
        <v>0</v>
      </c>
      <c r="M38" s="245"/>
      <c r="N38" s="246">
        <f t="shared" si="7"/>
        <v>0</v>
      </c>
      <c r="O38" s="18"/>
      <c r="P38" s="231"/>
      <c r="Q38" s="242">
        <v>0</v>
      </c>
      <c r="R38" s="228"/>
      <c r="S38" s="237"/>
      <c r="T38" s="242">
        <v>0</v>
      </c>
      <c r="U38" s="240"/>
      <c r="V38" s="246">
        <f t="shared" si="8"/>
        <v>0</v>
      </c>
    </row>
    <row r="39" spans="1:22" ht="12.75" thickBot="1">
      <c r="A39" s="38" t="s">
        <v>154</v>
      </c>
      <c r="B39" s="18"/>
      <c r="C39" s="18"/>
      <c r="D39" s="218">
        <f>'Financial Table 4'!$Q$44-('Financial Table 4'!$Q$15/11)</f>
        <v>0</v>
      </c>
      <c r="E39" s="57"/>
      <c r="F39" s="57"/>
      <c r="G39" s="18"/>
      <c r="H39" s="18"/>
      <c r="I39" s="230"/>
      <c r="J39" s="242">
        <v>0</v>
      </c>
      <c r="K39" s="243"/>
      <c r="L39" s="244">
        <f t="shared" si="6"/>
        <v>0</v>
      </c>
      <c r="M39" s="245"/>
      <c r="N39" s="246">
        <f t="shared" si="7"/>
        <v>0</v>
      </c>
      <c r="O39" s="18"/>
      <c r="P39" s="231"/>
      <c r="Q39" s="242">
        <v>0</v>
      </c>
      <c r="R39" s="228"/>
      <c r="S39" s="237"/>
      <c r="T39" s="242">
        <v>0</v>
      </c>
      <c r="U39" s="240"/>
      <c r="V39" s="246">
        <f>U39*T39</f>
        <v>0</v>
      </c>
    </row>
    <row r="40" spans="1:22" ht="12.75" thickBot="1">
      <c r="A40" s="18"/>
      <c r="B40" s="18"/>
      <c r="C40" s="18"/>
      <c r="D40" s="80"/>
      <c r="E40" s="57"/>
      <c r="F40" s="57"/>
      <c r="G40" s="18"/>
      <c r="H40" s="18"/>
      <c r="I40" s="230"/>
      <c r="J40" s="242">
        <v>0</v>
      </c>
      <c r="K40" s="243"/>
      <c r="L40" s="244">
        <f t="shared" si="6"/>
        <v>0</v>
      </c>
      <c r="M40" s="245"/>
      <c r="N40" s="246">
        <f t="shared" si="7"/>
        <v>0</v>
      </c>
      <c r="O40" s="18"/>
      <c r="P40" s="231"/>
      <c r="Q40" s="242">
        <v>0</v>
      </c>
      <c r="R40" s="228"/>
      <c r="S40" s="237"/>
      <c r="T40" s="242">
        <v>0</v>
      </c>
      <c r="U40" s="240"/>
      <c r="V40" s="246">
        <f>U40*T40</f>
        <v>0</v>
      </c>
    </row>
    <row r="41" spans="1:22" ht="12.75" thickBot="1">
      <c r="A41" s="84" t="s">
        <v>187</v>
      </c>
      <c r="C41" s="18"/>
      <c r="D41" s="218">
        <f>SUM(D15:D37)-SUM(D39)</f>
        <v>0</v>
      </c>
      <c r="E41" s="57"/>
      <c r="F41" s="57"/>
      <c r="G41" s="18"/>
      <c r="H41" s="18"/>
      <c r="I41" s="230"/>
      <c r="J41" s="242">
        <v>0</v>
      </c>
      <c r="K41" s="243"/>
      <c r="L41" s="244">
        <f t="shared" si="6"/>
        <v>0</v>
      </c>
      <c r="M41" s="245"/>
      <c r="N41" s="246">
        <f t="shared" si="7"/>
        <v>0</v>
      </c>
      <c r="O41" s="18"/>
      <c r="P41" s="231"/>
      <c r="Q41" s="242">
        <v>0</v>
      </c>
      <c r="R41" s="228"/>
      <c r="S41" s="237"/>
      <c r="T41" s="242">
        <v>0</v>
      </c>
      <c r="U41" s="240"/>
      <c r="V41" s="246">
        <f>U41*T41</f>
        <v>0</v>
      </c>
    </row>
    <row r="42" spans="1:22" ht="12.75" thickBot="1">
      <c r="A42" s="18"/>
      <c r="B42" s="18"/>
      <c r="C42" s="18"/>
      <c r="D42" s="63"/>
      <c r="E42" s="48"/>
      <c r="F42" s="48"/>
      <c r="G42" s="18"/>
      <c r="H42" s="18"/>
      <c r="I42" s="284" t="s">
        <v>49</v>
      </c>
      <c r="J42" s="285"/>
      <c r="K42" s="285"/>
      <c r="L42" s="285"/>
      <c r="M42" s="286"/>
      <c r="N42" s="263">
        <f>SUM(N23:N41)+SUM(N8:N21)</f>
        <v>0</v>
      </c>
      <c r="O42" s="18"/>
      <c r="P42" s="284" t="s">
        <v>49</v>
      </c>
      <c r="Q42" s="285"/>
      <c r="R42" s="285"/>
      <c r="S42" s="285"/>
      <c r="T42" s="285"/>
      <c r="U42" s="286"/>
      <c r="V42" s="275">
        <f>SUM(V23:V41)+SUM(V8:V21)</f>
        <v>0</v>
      </c>
    </row>
    <row r="43" spans="1:15" ht="12.75" thickBot="1">
      <c r="A43" s="18"/>
      <c r="B43" s="18"/>
      <c r="C43" s="85" t="s">
        <v>188</v>
      </c>
      <c r="E43" s="48"/>
      <c r="F43" s="219">
        <f>SUM(F12-D41)</f>
        <v>0</v>
      </c>
      <c r="G43" s="18"/>
      <c r="H43" s="18"/>
      <c r="N43" s="18"/>
      <c r="O43" s="18"/>
    </row>
    <row r="44" spans="1:16" ht="12" customHeight="1">
      <c r="A44" s="18" t="s">
        <v>189</v>
      </c>
      <c r="B44" s="18"/>
      <c r="C44" s="18"/>
      <c r="D44" s="64"/>
      <c r="E44" s="48"/>
      <c r="F44" s="65"/>
      <c r="G44" s="18"/>
      <c r="H44" s="18"/>
      <c r="I44" s="13" t="s">
        <v>70</v>
      </c>
      <c r="N44" s="18"/>
      <c r="O44" s="18"/>
      <c r="P44" s="13" t="s">
        <v>70</v>
      </c>
    </row>
    <row r="45" spans="1:16" ht="12" customHeight="1">
      <c r="A45" s="18"/>
      <c r="B45" s="18"/>
      <c r="C45" s="18"/>
      <c r="D45" s="64"/>
      <c r="E45" s="48"/>
      <c r="F45" s="65"/>
      <c r="G45" s="18"/>
      <c r="H45" s="18"/>
      <c r="I45" s="13" t="s">
        <v>11</v>
      </c>
      <c r="N45" s="18"/>
      <c r="O45" s="18"/>
      <c r="P45" s="13" t="s">
        <v>71</v>
      </c>
    </row>
    <row r="46" spans="1:15" ht="12.75" thickBot="1">
      <c r="A46" s="60" t="s">
        <v>150</v>
      </c>
      <c r="B46" s="18"/>
      <c r="C46" s="18"/>
      <c r="D46" s="66"/>
      <c r="E46" s="48"/>
      <c r="F46" s="48"/>
      <c r="G46" s="18"/>
      <c r="H46" s="18"/>
      <c r="N46" s="18"/>
      <c r="O46" s="18"/>
    </row>
    <row r="47" spans="1:16" ht="12">
      <c r="A47" s="18" t="s">
        <v>151</v>
      </c>
      <c r="B47" s="18"/>
      <c r="C47" s="67"/>
      <c r="D47" s="215">
        <f>'Financial Table 4'!H48+'Financial Table 4'!K48+'Financial Table 4'!N48</f>
        <v>0</v>
      </c>
      <c r="E47" s="48"/>
      <c r="F47" s="48"/>
      <c r="G47" s="18"/>
      <c r="H47" s="18"/>
      <c r="N47" s="18"/>
      <c r="O47" s="18"/>
      <c r="P47" s="13" t="s">
        <v>61</v>
      </c>
    </row>
    <row r="48" spans="1:16" ht="12">
      <c r="A48" s="18" t="s">
        <v>152</v>
      </c>
      <c r="B48" s="18"/>
      <c r="C48" s="18"/>
      <c r="D48" s="216">
        <f>'Financial Table 4'!$Q$39</f>
        <v>0</v>
      </c>
      <c r="E48" s="24"/>
      <c r="F48" s="48"/>
      <c r="G48" s="18"/>
      <c r="H48" s="18"/>
      <c r="N48" s="18"/>
      <c r="O48" s="18"/>
      <c r="P48" s="13" t="s">
        <v>0</v>
      </c>
    </row>
    <row r="49" spans="1:15" ht="12">
      <c r="A49" s="18" t="s">
        <v>183</v>
      </c>
      <c r="B49" s="18"/>
      <c r="C49" s="18"/>
      <c r="D49" s="216">
        <f>'Financial Table 4'!$Q$40</f>
        <v>0</v>
      </c>
      <c r="E49" s="24"/>
      <c r="F49" s="48"/>
      <c r="G49" s="18"/>
      <c r="H49" s="18"/>
      <c r="N49" s="18"/>
      <c r="O49" s="18"/>
    </row>
    <row r="50" spans="1:15" ht="12.75" thickBot="1">
      <c r="A50" s="18" t="s">
        <v>126</v>
      </c>
      <c r="B50" s="18"/>
      <c r="C50" s="18"/>
      <c r="D50" s="217">
        <f>'Financial Table 4'!$Q$17</f>
        <v>0</v>
      </c>
      <c r="E50" s="24"/>
      <c r="F50" s="48"/>
      <c r="G50" s="18"/>
      <c r="H50" s="18"/>
      <c r="N50" s="18"/>
      <c r="O50" s="18"/>
    </row>
    <row r="51" spans="1:15" ht="12">
      <c r="A51" s="18"/>
      <c r="B51" s="18"/>
      <c r="C51" s="18"/>
      <c r="D51" s="68"/>
      <c r="E51" s="48"/>
      <c r="F51" s="48"/>
      <c r="G51" s="18"/>
      <c r="H51" s="18"/>
      <c r="N51" s="18"/>
      <c r="O51" s="18"/>
    </row>
    <row r="52" spans="1:11" ht="12.75" thickBot="1">
      <c r="A52" s="18"/>
      <c r="B52" s="18"/>
      <c r="C52" s="18"/>
      <c r="D52" s="48"/>
      <c r="E52" s="48"/>
      <c r="F52" s="48"/>
      <c r="G52" s="18"/>
      <c r="H52" s="18"/>
      <c r="J52" s="18"/>
      <c r="K52" s="18"/>
    </row>
    <row r="53" spans="1:11" ht="12.75" thickBot="1">
      <c r="A53" s="18"/>
      <c r="B53" s="18"/>
      <c r="C53" s="86" t="s">
        <v>190</v>
      </c>
      <c r="E53" s="69"/>
      <c r="F53" s="218">
        <f>SUM(D47:D50)</f>
        <v>0</v>
      </c>
      <c r="G53" s="70"/>
      <c r="H53" s="70"/>
      <c r="J53" s="18"/>
      <c r="K53" s="18"/>
    </row>
    <row r="54" spans="1:11" ht="12.75" thickBot="1">
      <c r="A54" s="18"/>
      <c r="B54" s="18"/>
      <c r="C54" s="18"/>
      <c r="D54" s="48"/>
      <c r="E54" s="48"/>
      <c r="F54" s="55"/>
      <c r="G54" s="18"/>
      <c r="H54" s="18"/>
      <c r="I54" s="18"/>
      <c r="J54" s="18"/>
      <c r="K54" s="18"/>
    </row>
    <row r="55" spans="1:11" ht="13.5" customHeight="1" thickBot="1">
      <c r="A55" s="71"/>
      <c r="B55" s="71"/>
      <c r="C55" s="86" t="s">
        <v>191</v>
      </c>
      <c r="E55" s="74"/>
      <c r="F55" s="219">
        <f>SUM(F43-F53)</f>
        <v>0</v>
      </c>
      <c r="G55" s="71"/>
      <c r="H55" s="71"/>
      <c r="I55" s="18"/>
      <c r="J55" s="18"/>
      <c r="K55" s="18"/>
    </row>
    <row r="56" spans="1:11" ht="13.5" customHeight="1">
      <c r="A56" s="71"/>
      <c r="B56" s="71"/>
      <c r="C56" s="72"/>
      <c r="D56" s="73"/>
      <c r="E56" s="74"/>
      <c r="F56" s="75"/>
      <c r="G56" s="71"/>
      <c r="H56" s="71"/>
      <c r="I56" s="18"/>
      <c r="J56" s="18"/>
      <c r="K56" s="18"/>
    </row>
    <row r="57" spans="1:11" ht="16.5">
      <c r="A57" s="71"/>
      <c r="B57" s="71"/>
      <c r="C57" s="72"/>
      <c r="D57" s="73"/>
      <c r="E57" s="74"/>
      <c r="F57" s="75"/>
      <c r="G57" s="71"/>
      <c r="H57" s="71"/>
      <c r="I57" s="18"/>
      <c r="J57" s="18"/>
      <c r="K57" s="18"/>
    </row>
    <row r="58" ht="21.75" customHeight="1"/>
    <row r="59" ht="21" customHeight="1"/>
    <row r="60" ht="18.75" customHeight="1"/>
    <row r="66" ht="13.5" customHeight="1"/>
    <row r="67" ht="13.5" customHeight="1"/>
    <row r="68" ht="13.5" customHeight="1"/>
    <row r="69" ht="13.5" customHeight="1"/>
    <row r="99" ht="13.5" customHeight="1"/>
    <row r="112" ht="13.5" customHeight="1"/>
    <row r="113" ht="13.5" customHeight="1"/>
  </sheetData>
  <sheetProtection sheet="1" objects="1" scenarios="1"/>
  <mergeCells count="6">
    <mergeCell ref="P7:V7"/>
    <mergeCell ref="I7:N7"/>
    <mergeCell ref="I22:N22"/>
    <mergeCell ref="I42:M42"/>
    <mergeCell ref="P22:V22"/>
    <mergeCell ref="P42:U42"/>
  </mergeCells>
  <printOptions/>
  <pageMargins left="0.5905511811023623" right="0.4724409448818898" top="0.6692913385826772" bottom="0.6299212598425197" header="0.31496062992125984" footer="0.5118110236220472"/>
  <pageSetup orientation="portrait" paperSize="9" scale="73"/>
  <colBreaks count="1" manualBreakCount="1">
    <brk id="14" max="112" man="1"/>
  </colBreaks>
  <ignoredErrors>
    <ignoredError sqref="B3 A35:A37 I8:I21 L8:L21 L23:L41 N23:N41 N8:N21 P8:P21 V8:V21 V23:V41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Q5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2" width="15.7109375" style="107" customWidth="1"/>
    <col min="3" max="3" width="5.00390625" style="0" customWidth="1"/>
    <col min="4" max="4" width="3.421875" style="0" customWidth="1"/>
    <col min="5" max="5" width="25.7109375" style="0" customWidth="1"/>
    <col min="6" max="6" width="15.7109375" style="8" customWidth="1"/>
    <col min="7" max="9" width="8.8515625" style="0" customWidth="1"/>
    <col min="10" max="10" width="2.8515625" style="0" customWidth="1"/>
    <col min="11" max="16384" width="8.8515625" style="0" customWidth="1"/>
  </cols>
  <sheetData>
    <row r="1" spans="1:17" ht="21">
      <c r="A1" s="29" t="s">
        <v>30</v>
      </c>
      <c r="E1" s="13"/>
      <c r="J1" s="13"/>
      <c r="N1" s="13"/>
      <c r="O1" s="13"/>
      <c r="P1" s="13"/>
      <c r="Q1" s="13"/>
    </row>
    <row r="2" spans="1:17" ht="15.75" customHeight="1">
      <c r="A2" s="7" t="s">
        <v>98</v>
      </c>
      <c r="E2" s="13"/>
      <c r="J2" s="13"/>
      <c r="N2" s="13"/>
      <c r="O2" s="13"/>
      <c r="P2" s="13"/>
      <c r="Q2" s="13"/>
    </row>
    <row r="3" spans="1:2" ht="15" customHeight="1">
      <c r="A3" s="89" t="s">
        <v>131</v>
      </c>
      <c r="B3" s="278">
        <f>'Financial Table 1'!B3</f>
        <v>0</v>
      </c>
    </row>
    <row r="4" spans="1:6" ht="15" customHeight="1">
      <c r="A4" s="89"/>
      <c r="B4" s="159"/>
      <c r="E4" s="274" t="s">
        <v>89</v>
      </c>
      <c r="F4" s="172" t="s">
        <v>95</v>
      </c>
    </row>
    <row r="5" ht="13.5" customHeight="1"/>
    <row r="6" spans="1:5" ht="12">
      <c r="A6" s="1" t="s">
        <v>146</v>
      </c>
      <c r="C6" s="154"/>
      <c r="E6" s="1" t="s">
        <v>73</v>
      </c>
    </row>
    <row r="7" ht="12.75" thickBot="1">
      <c r="C7" s="154"/>
    </row>
    <row r="8" spans="1:6" ht="12">
      <c r="A8" t="s">
        <v>74</v>
      </c>
      <c r="B8" s="166">
        <v>0</v>
      </c>
      <c r="C8" s="154"/>
      <c r="E8" t="s">
        <v>77</v>
      </c>
      <c r="F8" s="169">
        <v>0</v>
      </c>
    </row>
    <row r="9" spans="1:6" ht="12">
      <c r="A9" t="s">
        <v>78</v>
      </c>
      <c r="B9" s="167">
        <v>0</v>
      </c>
      <c r="C9" s="154"/>
      <c r="E9" t="s">
        <v>79</v>
      </c>
      <c r="F9" s="170">
        <v>0</v>
      </c>
    </row>
    <row r="10" spans="1:6" ht="12.75" thickBot="1">
      <c r="A10" t="s">
        <v>80</v>
      </c>
      <c r="B10" s="168">
        <v>0</v>
      </c>
      <c r="C10" s="154"/>
      <c r="E10" t="s">
        <v>81</v>
      </c>
      <c r="F10" s="171">
        <v>0</v>
      </c>
    </row>
    <row r="11" ht="12.75" thickBot="1">
      <c r="C11" s="154"/>
    </row>
    <row r="12" spans="1:6" ht="12">
      <c r="A12" s="1" t="s">
        <v>82</v>
      </c>
      <c r="B12" s="109">
        <f>SUM(B8:B10)</f>
        <v>0</v>
      </c>
      <c r="C12" s="154"/>
      <c r="E12" s="1" t="s">
        <v>83</v>
      </c>
      <c r="F12" s="113">
        <f>SUM(F8:F10)</f>
        <v>0</v>
      </c>
    </row>
    <row r="13" spans="1:6" ht="12.75" thickBot="1">
      <c r="A13" s="1" t="s">
        <v>213</v>
      </c>
      <c r="B13" s="110"/>
      <c r="C13" s="154"/>
      <c r="E13" s="1" t="s">
        <v>155</v>
      </c>
      <c r="F13" s="114"/>
    </row>
    <row r="14" ht="12">
      <c r="C14" s="154"/>
    </row>
    <row r="15" ht="12">
      <c r="C15" s="154"/>
    </row>
    <row r="16" spans="1:5" ht="12">
      <c r="A16" s="1" t="s">
        <v>156</v>
      </c>
      <c r="C16" s="154"/>
      <c r="E16" s="1" t="s">
        <v>85</v>
      </c>
    </row>
    <row r="17" ht="12.75" thickBot="1">
      <c r="C17" s="154"/>
    </row>
    <row r="18" spans="1:6" ht="12">
      <c r="A18" t="s">
        <v>86</v>
      </c>
      <c r="B18" s="166">
        <v>0</v>
      </c>
      <c r="C18" s="154"/>
      <c r="E18" t="s">
        <v>162</v>
      </c>
      <c r="F18" s="169">
        <v>0</v>
      </c>
    </row>
    <row r="19" spans="1:6" ht="12.75" thickBot="1">
      <c r="A19" t="s">
        <v>163</v>
      </c>
      <c r="B19" s="167">
        <v>0</v>
      </c>
      <c r="C19" s="154"/>
      <c r="E19" t="s">
        <v>164</v>
      </c>
      <c r="F19" s="171">
        <v>0</v>
      </c>
    </row>
    <row r="20" spans="1:3" ht="12">
      <c r="A20" t="s">
        <v>90</v>
      </c>
      <c r="B20" s="173">
        <v>0</v>
      </c>
      <c r="C20" s="154"/>
    </row>
    <row r="21" spans="1:3" ht="12.75" thickBot="1">
      <c r="A21" t="s">
        <v>91</v>
      </c>
      <c r="B21" s="168">
        <v>0</v>
      </c>
      <c r="C21" s="154"/>
    </row>
    <row r="22" spans="2:3" ht="12">
      <c r="B22" s="225"/>
      <c r="C22" s="154"/>
    </row>
    <row r="23" spans="1:10" ht="12">
      <c r="A23" s="20"/>
      <c r="C23" s="154"/>
      <c r="J23" s="9"/>
    </row>
    <row r="24" spans="1:3" ht="12.75" thickBot="1">
      <c r="A24" t="s">
        <v>214</v>
      </c>
      <c r="B24" s="168">
        <v>0</v>
      </c>
      <c r="C24" s="154"/>
    </row>
    <row r="25" ht="12.75" thickBot="1">
      <c r="C25" s="154"/>
    </row>
    <row r="26" spans="1:6" ht="12">
      <c r="A26" s="1" t="s">
        <v>92</v>
      </c>
      <c r="B26" s="109">
        <f>SUM(B18:B24)</f>
        <v>0</v>
      </c>
      <c r="C26" s="154"/>
      <c r="E26" s="1" t="s">
        <v>133</v>
      </c>
      <c r="F26" s="113">
        <f>SUM(F18:F19)</f>
        <v>0</v>
      </c>
    </row>
    <row r="27" spans="2:6" ht="12.75" thickBot="1">
      <c r="B27" s="110"/>
      <c r="C27" s="154"/>
      <c r="E27" s="1" t="s">
        <v>155</v>
      </c>
      <c r="F27" s="115"/>
    </row>
    <row r="28" ht="12">
      <c r="C28" s="154"/>
    </row>
    <row r="29" ht="12">
      <c r="C29" s="154"/>
    </row>
    <row r="30" spans="1:3" ht="12">
      <c r="A30" s="1" t="s">
        <v>134</v>
      </c>
      <c r="C30" s="154"/>
    </row>
    <row r="31" ht="12.75" thickBot="1">
      <c r="C31" s="154"/>
    </row>
    <row r="32" spans="1:3" ht="12.75" thickBot="1">
      <c r="A32" t="s">
        <v>135</v>
      </c>
      <c r="B32" s="166">
        <v>0</v>
      </c>
      <c r="C32" s="154"/>
    </row>
    <row r="33" spans="1:3" ht="12">
      <c r="A33" t="s">
        <v>136</v>
      </c>
      <c r="B33" s="166">
        <v>0</v>
      </c>
      <c r="C33" s="154"/>
    </row>
    <row r="34" ht="12.75" thickBot="1">
      <c r="C34" s="154"/>
    </row>
    <row r="35" spans="1:3" ht="12">
      <c r="A35" s="1" t="s">
        <v>137</v>
      </c>
      <c r="B35" s="109">
        <f>SUM(B32:B33)</f>
        <v>0</v>
      </c>
      <c r="C35" s="154"/>
    </row>
    <row r="36" spans="1:3" ht="12.75" thickBot="1">
      <c r="A36" s="1" t="s">
        <v>213</v>
      </c>
      <c r="B36" s="110"/>
      <c r="C36" s="154"/>
    </row>
    <row r="37" ht="12">
      <c r="C37" s="154"/>
    </row>
    <row r="38" spans="1:10" ht="12.75" thickBot="1">
      <c r="A38" s="11"/>
      <c r="B38" s="111"/>
      <c r="C38" s="155"/>
      <c r="D38" s="11"/>
      <c r="E38" s="11"/>
      <c r="F38" s="116"/>
      <c r="J38" s="9"/>
    </row>
    <row r="39" spans="3:10" ht="13.5" customHeight="1" thickBot="1">
      <c r="C39" s="154"/>
      <c r="J39" s="9"/>
    </row>
    <row r="40" spans="1:6" ht="12">
      <c r="A40" s="1" t="s">
        <v>138</v>
      </c>
      <c r="B40" s="112">
        <f>SUM(B35+B26+B12)</f>
        <v>0</v>
      </c>
      <c r="C40" s="154"/>
      <c r="E40" s="1" t="s">
        <v>139</v>
      </c>
      <c r="F40" s="113">
        <f>F26+F12</f>
        <v>0</v>
      </c>
    </row>
    <row r="41" spans="2:6" ht="12.75" thickBot="1">
      <c r="B41" s="110"/>
      <c r="C41" s="154"/>
      <c r="F41" s="115"/>
    </row>
    <row r="42" spans="1:6" ht="12.75" thickBot="1">
      <c r="A42" s="11"/>
      <c r="B42" s="160"/>
      <c r="C42" s="155"/>
      <c r="D42" s="11"/>
      <c r="E42" s="11"/>
      <c r="F42" s="161"/>
    </row>
    <row r="43" ht="12.75" thickBot="1">
      <c r="C43" s="154"/>
    </row>
    <row r="44" spans="1:5" ht="12">
      <c r="A44" s="1" t="s">
        <v>140</v>
      </c>
      <c r="C44" s="154"/>
      <c r="E44" s="113">
        <f>B40-F40</f>
        <v>0</v>
      </c>
    </row>
    <row r="45" spans="3:5" ht="12.75" thickBot="1">
      <c r="C45" s="154"/>
      <c r="E45" s="108"/>
    </row>
    <row r="46" spans="1:6" ht="13.5" customHeight="1" thickBot="1">
      <c r="A46" s="11"/>
      <c r="B46" s="111"/>
      <c r="C46" s="155"/>
      <c r="D46" s="11"/>
      <c r="E46" s="11"/>
      <c r="F46" s="116"/>
    </row>
    <row r="47" ht="12">
      <c r="C47" s="154"/>
    </row>
    <row r="48" spans="1:3" ht="12">
      <c r="A48" s="1" t="s">
        <v>1</v>
      </c>
      <c r="C48" s="154"/>
    </row>
    <row r="49" ht="12.75" thickBot="1">
      <c r="C49" s="154"/>
    </row>
    <row r="50" spans="1:3" ht="12">
      <c r="A50" t="s">
        <v>2</v>
      </c>
      <c r="B50" s="205">
        <v>0</v>
      </c>
      <c r="C50" s="154"/>
    </row>
    <row r="51" spans="1:3" ht="12.75" thickBot="1">
      <c r="A51" t="s">
        <v>3</v>
      </c>
      <c r="B51" s="168">
        <v>0</v>
      </c>
      <c r="C51" s="154"/>
    </row>
    <row r="52" ht="12.75" thickBot="1">
      <c r="C52" s="154"/>
    </row>
    <row r="53" spans="1:3" ht="12">
      <c r="A53" s="1" t="s">
        <v>4</v>
      </c>
      <c r="B53" s="109">
        <f>SUM(B50:B51)</f>
        <v>0</v>
      </c>
      <c r="C53" s="154"/>
    </row>
    <row r="54" spans="2:3" ht="12.75" thickBot="1">
      <c r="B54" s="110"/>
      <c r="C54" s="154"/>
    </row>
    <row r="55" ht="12">
      <c r="C55" s="154"/>
    </row>
    <row r="56" ht="12">
      <c r="C56" s="154"/>
    </row>
  </sheetData>
  <sheetProtection sheet="1" objects="1" scenarios="1"/>
  <printOptions/>
  <pageMargins left="0.55" right="0.44" top="0.67" bottom="0.53" header="0.48" footer="0.35"/>
  <pageSetup horizontalDpi="300" verticalDpi="300" orientation="portrait" paperSize="9" scale="95"/>
  <colBreaks count="1" manualBreakCount="1">
    <brk id="6" max="65535" man="1"/>
  </colBreaks>
  <ignoredErrors>
    <ignoredError sqref="B3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Innovative Business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Tables 97</dc:title>
  <dc:subject>Business Tool for Business Planning </dc:subject>
  <dc:creator>Regina Gaujers, Julie-Ann Harper, Jennifer Browne</dc:creator>
  <cp:keywords/>
  <dc:description/>
  <cp:lastModifiedBy>Gail Warrilow</cp:lastModifiedBy>
  <cp:lastPrinted>2005-08-12T04:03:56Z</cp:lastPrinted>
  <dcterms:created xsi:type="dcterms:W3CDTF">1997-11-03T11:13:45Z</dcterms:created>
  <dcterms:modified xsi:type="dcterms:W3CDTF">2004-06-01T09:26:48Z</dcterms:modified>
  <cp:category/>
  <cp:version/>
  <cp:contentType/>
  <cp:contentStatus/>
</cp:coreProperties>
</file>